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intengo\"/>
    </mc:Choice>
  </mc:AlternateContent>
  <bookViews>
    <workbookView xWindow="0" yWindow="0" windowWidth="20490" windowHeight="7905" activeTab="1"/>
  </bookViews>
  <sheets>
    <sheet name="Sheet1" sheetId="1" r:id="rId1"/>
    <sheet name="Arkusz1" sheetId="2" r:id="rId2"/>
    <sheet name="Arkusz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K19" i="2" s="1"/>
  <c r="J19" i="2" s="1"/>
  <c r="H31" i="2"/>
  <c r="K31" i="2" s="1"/>
  <c r="J31" i="2" s="1"/>
  <c r="H30" i="2"/>
  <c r="K30" i="2" s="1"/>
  <c r="J30" i="2" s="1"/>
  <c r="N70" i="3"/>
  <c r="H39" i="2"/>
  <c r="K39" i="2" s="1"/>
  <c r="J39" i="2" s="1"/>
  <c r="H36" i="2"/>
  <c r="K36" i="2" s="1"/>
  <c r="J36" i="2" s="1"/>
  <c r="H33" i="2"/>
  <c r="K33" i="2" s="1"/>
  <c r="J33" i="2" s="1"/>
  <c r="H25" i="2"/>
  <c r="K25" i="2" s="1"/>
  <c r="J25" i="2" s="1"/>
  <c r="H24" i="2"/>
  <c r="K24" i="2" s="1"/>
  <c r="J24" i="2" s="1"/>
  <c r="H12" i="2"/>
  <c r="K12" i="2" s="1"/>
  <c r="J12" i="2" s="1"/>
  <c r="H11" i="2"/>
  <c r="K11" i="2" s="1"/>
  <c r="J11" i="2" s="1"/>
  <c r="H9" i="2"/>
  <c r="K9" i="2" s="1"/>
  <c r="J9" i="2" s="1"/>
  <c r="K98" i="2"/>
  <c r="K97" i="2"/>
  <c r="J97" i="2" s="1"/>
  <c r="K93" i="2"/>
  <c r="K76" i="2" l="1"/>
  <c r="N67" i="1"/>
</calcChain>
</file>

<file path=xl/sharedStrings.xml><?xml version="1.0" encoding="utf-8"?>
<sst xmlns="http://schemas.openxmlformats.org/spreadsheetml/2006/main" count="1112" uniqueCount="300">
  <si>
    <t>lp</t>
  </si>
  <si>
    <t>symkar</t>
  </si>
  <si>
    <t>kodkres</t>
  </si>
  <si>
    <t>opis</t>
  </si>
  <si>
    <t>nrkat</t>
  </si>
  <si>
    <t>iloscopk</t>
  </si>
  <si>
    <t>jm</t>
  </si>
  <si>
    <t>cenawlopk</t>
  </si>
  <si>
    <t>rabp</t>
  </si>
  <si>
    <t>cenaopkporab</t>
  </si>
  <si>
    <t>netto</t>
  </si>
  <si>
    <t>symbolsv</t>
  </si>
  <si>
    <t>vat</t>
  </si>
  <si>
    <t>brutto</t>
  </si>
  <si>
    <t>797821</t>
  </si>
  <si>
    <t>16-KANAŁOWY REJESTRATOR IP SERIA NVR5</t>
  </si>
  <si>
    <t>NVR8-16400</t>
  </si>
  <si>
    <t>SZT</t>
  </si>
  <si>
    <t>23%</t>
  </si>
  <si>
    <t>723136</t>
  </si>
  <si>
    <t>718037856742</t>
  </si>
  <si>
    <t>DYSK SATA 2TB WESTERN DIGITAL PURPLE</t>
  </si>
  <si>
    <t>WD20PURZ</t>
  </si>
  <si>
    <t>654993</t>
  </si>
  <si>
    <t>KAMERA TUBOWA IP, SERIA EYE-SIGHT,H.265, Z IR 40M</t>
  </si>
  <si>
    <t>I4-340IP5VF</t>
  </si>
  <si>
    <t>786986</t>
  </si>
  <si>
    <t>NIE MA</t>
  </si>
  <si>
    <t>SWITCH 16-PORTOWY POE ZASILANIE POE 250W</t>
  </si>
  <si>
    <t>POES-16250+2COMBO</t>
  </si>
  <si>
    <t>734627</t>
  </si>
  <si>
    <t>UPS GT POWERBOX 1200VA/600W SCHUKO GT</t>
  </si>
  <si>
    <t>GTPPOWERBOX1200S</t>
  </si>
  <si>
    <t>749818</t>
  </si>
  <si>
    <t>UPS GT M 1500 RT2U 1500VA/1350W 19"GT</t>
  </si>
  <si>
    <t>GTM1500RT</t>
  </si>
  <si>
    <t>839040</t>
  </si>
  <si>
    <t>5903175990730</t>
  </si>
  <si>
    <t>TOTEN SZAFA STOJĄCA G7 15U 600/600 SZARA</t>
  </si>
  <si>
    <t>G7.6615.9000</t>
  </si>
  <si>
    <t>746309</t>
  </si>
  <si>
    <t>GT NETWORKS PANEL 19'' 1U 24 PORT PUSTY STP 1U Z PÓŁKĄ</t>
  </si>
  <si>
    <t>GTP-19-24P1USTP</t>
  </si>
  <si>
    <t>826613</t>
  </si>
  <si>
    <t>GT GNIAZDO KEYSTONR STP RJ45 KAT.5E TL</t>
  </si>
  <si>
    <t>GTG-KSTPC5-011</t>
  </si>
  <si>
    <t>525630</t>
  </si>
  <si>
    <t>PATCHCORD KABEL KROSOWY U/UTP  0.5M CAT.5E SZARY RJ45 ZALEWANY</t>
  </si>
  <si>
    <t>11420010.0.5</t>
  </si>
  <si>
    <t>780517</t>
  </si>
  <si>
    <t>WINGO2024KCER10</t>
  </si>
  <si>
    <t>ZESTAW WINGO 24V ERA FLOR DO BRAM 2 SKRZYDŁOWYCH 2M WG2024x2+MC424R10MXI+2PILOTY ERA FLO2R-E</t>
  </si>
  <si>
    <t>780541</t>
  </si>
  <si>
    <t>BF</t>
  </si>
  <si>
    <t>FOTOKOMÓRKI (NADAJNIK+ODBIORNIK) BF</t>
  </si>
  <si>
    <t>726548</t>
  </si>
  <si>
    <t>FLO2RE</t>
  </si>
  <si>
    <t>PILOT ERA FLOR 2-KANAŁOWY 433.92 MHz KOD ZMIENNY FLOR CZARNY</t>
  </si>
  <si>
    <t>573459</t>
  </si>
  <si>
    <t>5905033330313</t>
  </si>
  <si>
    <t>PŁYTA GŁÓWNA CENTRALI ALARMOWEJ OD 16 DO 256 WEJŚĆ I WYJŚĆ</t>
  </si>
  <si>
    <t>INTEGRA 256 Plus</t>
  </si>
  <si>
    <t>554192</t>
  </si>
  <si>
    <t>5905033330252</t>
  </si>
  <si>
    <t>MANIPULATOR GRAFICZNY Z EKRANEM DOTYKOWYM 7" CIEMNY</t>
  </si>
  <si>
    <t>INT-TSI-BSB</t>
  </si>
  <si>
    <t>547501</t>
  </si>
  <si>
    <t>5905033331341</t>
  </si>
  <si>
    <t>MANIPULATOR SENSORYCZNY CIEMNY</t>
  </si>
  <si>
    <t>INT-KSG-BSB</t>
  </si>
  <si>
    <t>805002</t>
  </si>
  <si>
    <t>5905033336001</t>
  </si>
  <si>
    <t>KONTROLER SYSTEMU BEZPRZEWODOWEGO ABAX 2 (2 ANTENY)</t>
  </si>
  <si>
    <t>ACU-220</t>
  </si>
  <si>
    <t>587487</t>
  </si>
  <si>
    <t>5905033331259</t>
  </si>
  <si>
    <t>EKSPANDER WEJŚĆ I WYJŚĆ NA SZYNĘ DIN DO ROZDZIELNI ELEKTRYCZNYCH</t>
  </si>
  <si>
    <t>INT-IORS</t>
  </si>
  <si>
    <t>813255</t>
  </si>
  <si>
    <t>5905033336575</t>
  </si>
  <si>
    <t>CZUJKA UNIWERSALNA BEZPRZEWODOWA BIAŁY</t>
  </si>
  <si>
    <t>AXD-200</t>
  </si>
  <si>
    <t>798504</t>
  </si>
  <si>
    <t>5905033336858</t>
  </si>
  <si>
    <t>PILOT DWUKIERUNKOWY ZDALNEGO STEROWANIA</t>
  </si>
  <si>
    <t>APT-200</t>
  </si>
  <si>
    <t>565005</t>
  </si>
  <si>
    <t>5905033332836</t>
  </si>
  <si>
    <t>OBUDOWA UNIWERSALNA Z MIEJSCEM NA TRANSFORMATOR I AKUMULATOR 17AH</t>
  </si>
  <si>
    <t>OPU-3 P</t>
  </si>
  <si>
    <t>680865</t>
  </si>
  <si>
    <t>5901643194499</t>
  </si>
  <si>
    <t>TRANSFORMATOR TRZ 60VA/18V/20V</t>
  </si>
  <si>
    <t>AWT682</t>
  </si>
  <si>
    <t>553411</t>
  </si>
  <si>
    <t>5905033333291</t>
  </si>
  <si>
    <t>SYGNALIZATOR ZEWNĘTRZNY AKUSTYCZNO-OPTYCZNY ŚWIATŁO CZERWONE AKU 6V 1.3AH PRZETWORNIK PIEZO</t>
  </si>
  <si>
    <t>SP-4006 R</t>
  </si>
  <si>
    <t>553414</t>
  </si>
  <si>
    <t>5905033331617</t>
  </si>
  <si>
    <t>MODUŁ DO OBSŁUGI CENTRAL ALARMOWYCH POPRZEZ SIEĆ ETHERNET</t>
  </si>
  <si>
    <t>ETHM-1 Plus</t>
  </si>
  <si>
    <t>884929</t>
  </si>
  <si>
    <t>5905033336957</t>
  </si>
  <si>
    <t>BEZPRZEWODOWA ZEWNĘTRZNA CZUJKA ZMIERZCHU I TEMPERATURY</t>
  </si>
  <si>
    <t>ADD-200</t>
  </si>
  <si>
    <t>645644</t>
  </si>
  <si>
    <t>8717332461356</t>
  </si>
  <si>
    <t>CZUJKA PIR SERII BLUE LINE GEN2, PROCESOROWA ZASIĘG 12M X 12M, OPTYKA FRESNELA</t>
  </si>
  <si>
    <t>ISC-BPR2-W12</t>
  </si>
  <si>
    <t>847751</t>
  </si>
  <si>
    <t>NAPĘD DO BRAM PRZESUWNYCH BKV BKV15AGS 1500KG</t>
  </si>
  <si>
    <t>801MS-0300</t>
  </si>
  <si>
    <t>560158</t>
  </si>
  <si>
    <t>CAME FOTOKOMÓRKA DIR 10</t>
  </si>
  <si>
    <t>DIR10</t>
  </si>
  <si>
    <t>726236</t>
  </si>
  <si>
    <t>8050456011558</t>
  </si>
  <si>
    <t>CAME LAMPA OSTRZEGAWCZA 24V AC/DC LED ŻÓŁTA KLED24</t>
  </si>
  <si>
    <t>001KLED24</t>
  </si>
  <si>
    <t>033470</t>
  </si>
  <si>
    <t>5902956233271</t>
  </si>
  <si>
    <t>XZTKMXPW   7X2X0.5 CZARNY KABEL TELEKOMUNIKACYJNY ZEWNĘTRZNY ŻELOWANY DRUT KOLOROWE BĘBEN</t>
  </si>
  <si>
    <t>TP0007</t>
  </si>
  <si>
    <t>KM</t>
  </si>
  <si>
    <t>553013</t>
  </si>
  <si>
    <t>5903760234577</t>
  </si>
  <si>
    <t>QRK 40-50 FLEX NIEBIESKI RURA OSŁONOWA KARBOWANA DWUWARSTWOWA ZIEMNA FI40/32 450N/5CM</t>
  </si>
  <si>
    <t>QRK40/50FLEXNIEB</t>
  </si>
  <si>
    <t>MB</t>
  </si>
  <si>
    <t>007046</t>
  </si>
  <si>
    <t>5900993067965</t>
  </si>
  <si>
    <t>PGM 8/2 PRĘT GWINTOWANY 2M</t>
  </si>
  <si>
    <t>650901</t>
  </si>
  <si>
    <t>011599</t>
  </si>
  <si>
    <t>5904617570237</t>
  </si>
  <si>
    <t>KE 60X 90 KANAŁ KABLOWY 2M 60X90 BIAŁY</t>
  </si>
  <si>
    <t>111328</t>
  </si>
  <si>
    <t>533334</t>
  </si>
  <si>
    <t>5901780730079</t>
  </si>
  <si>
    <t>OK 200-3N OPASKA KABLOWA 200X3.0 BIAŁY</t>
  </si>
  <si>
    <t>OK-200X30-N1</t>
  </si>
  <si>
    <t>OPK</t>
  </si>
  <si>
    <t>553842</t>
  </si>
  <si>
    <t>5901780732530</t>
  </si>
  <si>
    <t>PG- 9 DŁAWIK KABLOWY 2.5-8.0MM IP68 PA66 SZARY</t>
  </si>
  <si>
    <t>CG-121100-01</t>
  </si>
  <si>
    <t>836175</t>
  </si>
  <si>
    <t>9010238063051</t>
  </si>
  <si>
    <t>HN-B16/1 B 16A 1P WYŁĄCZNIK NADPRĄDOWY B 16A 1M 6KA</t>
  </si>
  <si>
    <t>194821</t>
  </si>
  <si>
    <t>836572</t>
  </si>
  <si>
    <t>9010238060623</t>
  </si>
  <si>
    <t>HNC-25/2/003 25A/ 30MA/AC 2P WYŁĄCZNIK RÓŻNICOWY 25A 30MA 2M AC 6KA</t>
  </si>
  <si>
    <t>194690</t>
  </si>
  <si>
    <t>836573</t>
  </si>
  <si>
    <t>9010238060630</t>
  </si>
  <si>
    <t>HNC-40/2/003 40A/ 30MA/AC 2P WYŁĄCZNIK RÓŻNICOWY 40A 30MA 2M AC 6KA</t>
  </si>
  <si>
    <t>194691</t>
  </si>
  <si>
    <t>033691</t>
  </si>
  <si>
    <t>5902956234834</t>
  </si>
  <si>
    <t>YTDY  8X0.5 BIAŁY PRZEWÓD TELEKOMUNIKACYJNY DOMOFONOWY ŻYŁY KOLOROWE</t>
  </si>
  <si>
    <t>LA0004</t>
  </si>
  <si>
    <t>010397</t>
  </si>
  <si>
    <t>5907802019993</t>
  </si>
  <si>
    <t>YDYP 3X 1.5 ŻO NKT BIAŁY PRZEWÓD INSTALACYJNY PŁASKI DRUT 450/750V KL.1</t>
  </si>
  <si>
    <t>13029039</t>
  </si>
  <si>
    <t>617236</t>
  </si>
  <si>
    <t>5902787843533</t>
  </si>
  <si>
    <t>SIMON 10 BIAŁY PUSZKA NT 1X SKŁADANA 40MM ELEMENT CENTRALNY</t>
  </si>
  <si>
    <t>CSC/11</t>
  </si>
  <si>
    <t>640299</t>
  </si>
  <si>
    <t>5902787843571</t>
  </si>
  <si>
    <t>SIMON 10 BIAŁY PUSZKA NT ROZSZERZAJĄCA 40MM</t>
  </si>
  <si>
    <t>CSH/11</t>
  </si>
  <si>
    <t>622215</t>
  </si>
  <si>
    <t>5902787840822</t>
  </si>
  <si>
    <t>SIMON 10 BIAŁY RAMKA 2X</t>
  </si>
  <si>
    <t>CR2/11</t>
  </si>
  <si>
    <t>620094</t>
  </si>
  <si>
    <t>5902787841256</t>
  </si>
  <si>
    <t>SIMON 10 MODUŁ BIAŁY ŁĄCZNIK SERYJNY ZACISKI ŚRUBOWE 10AX 250V</t>
  </si>
  <si>
    <t>CW5.01/11</t>
  </si>
  <si>
    <t>004361</t>
  </si>
  <si>
    <t>5907802005835</t>
  </si>
  <si>
    <t>H05VV-F OWY 3X 2.5 ŻO BIAŁY PRZEWÓD OKRĄGŁY MIĘKKI 300/500V DO ODBIORNIKÓW RUCHOMYCH</t>
  </si>
  <si>
    <t>G-113206</t>
  </si>
  <si>
    <t>002479</t>
  </si>
  <si>
    <t>5904093552604</t>
  </si>
  <si>
    <t>PRIMA BIAŁY GNIAZDO NT 2X Z/U IP20 ZACISKI ŚRUBOWE 16A 250V</t>
  </si>
  <si>
    <t>WDE001043</t>
  </si>
  <si>
    <t>011572</t>
  </si>
  <si>
    <t>5904617570022</t>
  </si>
  <si>
    <t>MKE 11X20 KANAŁ KABLOWY 2M BIAŁY</t>
  </si>
  <si>
    <t>111292</t>
  </si>
  <si>
    <t>519281</t>
  </si>
  <si>
    <t>5900000008868</t>
  </si>
  <si>
    <t>AKUMULATOR ALARMTEC 12V 18AH</t>
  </si>
  <si>
    <t>BP 18-12</t>
  </si>
  <si>
    <t>046744</t>
  </si>
  <si>
    <t>5900993080148</t>
  </si>
  <si>
    <t>TH35 SZP35H7/1 SZYNA NOŚNA EURO PERFOROWANA 1M 1,0 MM</t>
  </si>
  <si>
    <t>613110</t>
  </si>
  <si>
    <t>004688</t>
  </si>
  <si>
    <t>5907802002537</t>
  </si>
  <si>
    <t>H07V-K LGY   4.0 CZARNY PRZEWÓD JEDNOŻYŁOWY LINKA GIĘTKA 450/750V KL.5</t>
  </si>
  <si>
    <t>G-102961</t>
  </si>
  <si>
    <t>004690</t>
  </si>
  <si>
    <t>5907802002513</t>
  </si>
  <si>
    <t>H07V-K LGY   4.0 NIEBIESKI PRZEWÓD JEDNOŻYŁOWY LINKA GIĘTKA 450/750V KL.5</t>
  </si>
  <si>
    <t>G-106019</t>
  </si>
  <si>
    <t>741964</t>
  </si>
  <si>
    <t>8050456020352</t>
  </si>
  <si>
    <t>CAME  ZESTAW DO BRAM PRZESUWNYCH 800kg BX STRONG SPACE ( 001U2624 )</t>
  </si>
  <si>
    <t>001PLU0053</t>
  </si>
  <si>
    <t>686211</t>
  </si>
  <si>
    <t>LAMPA OSTRZEGAWCZA LED POMARAŃCZOWA "KOGUT"  MAGNES</t>
  </si>
  <si>
    <t>LED B18</t>
  </si>
  <si>
    <t>713485</t>
  </si>
  <si>
    <t>UCHWYT NAŚCIENNY DO LAMPY NBV</t>
  </si>
  <si>
    <t>UCHWYT NBV</t>
  </si>
  <si>
    <t>843521</t>
  </si>
  <si>
    <t>RC065B LED34S/840 PSU W600L600 OPRAWA WSTROPOWA LED PANEL LED PT 38W 4000K 3400lm IP20</t>
  </si>
  <si>
    <t>911401885080</t>
  </si>
  <si>
    <t>167515</t>
  </si>
  <si>
    <t>5902787827724</t>
  </si>
  <si>
    <t>SIMON 54 PREMIUM BIAŁY PUSZKA NT 1X ELEMENT ROZSZERZAJĄCY</t>
  </si>
  <si>
    <t>DSH/11</t>
  </si>
  <si>
    <t>167513</t>
  </si>
  <si>
    <t>5902787827700</t>
  </si>
  <si>
    <t>SIMON 54 PREMIUM BIAŁY PUSZKA NT 1X GŁĘBOKA SKŁADANA 40MM</t>
  </si>
  <si>
    <t>DSC/11</t>
  </si>
  <si>
    <t>164153</t>
  </si>
  <si>
    <t>5902787822200</t>
  </si>
  <si>
    <t>SIMON 54 MODUŁ BIAŁY ŁĄCZNIK SERYJNY ZACISKI SPRĘŻYNOWE 10AX 250V</t>
  </si>
  <si>
    <t>DW5.01/11</t>
  </si>
  <si>
    <t>444505</t>
  </si>
  <si>
    <t>5902787824259</t>
  </si>
  <si>
    <t>SIMON 54 MODUŁ BIAŁY GNIAZDO 1X Z/U DATA Z KLUCZEM ZACISKI ŚRUBOWE 16A 250V</t>
  </si>
  <si>
    <t>DGD1.01/11</t>
  </si>
  <si>
    <t>163940</t>
  </si>
  <si>
    <t>5902787823702</t>
  </si>
  <si>
    <t>SIMON 54 MODUŁ BIAŁY GNIAZDO 1X Z/U Z PRZESŁONAMI ZACISKI ŚRUBOWE 16A 250V</t>
  </si>
  <si>
    <t>DGZ1Z.01/11</t>
  </si>
  <si>
    <t>164150</t>
  </si>
  <si>
    <t>5902787826901</t>
  </si>
  <si>
    <t>SIMON 54 PREMIUM BIAŁY RAMKA 1X</t>
  </si>
  <si>
    <t>DR1/11</t>
  </si>
  <si>
    <t>161786</t>
  </si>
  <si>
    <t>5902787826963</t>
  </si>
  <si>
    <t>SIMON 54 PREMIUM BIAŁY RAMKA 2X</t>
  </si>
  <si>
    <t>DR2/11</t>
  </si>
  <si>
    <t>164152</t>
  </si>
  <si>
    <t>5902787827021</t>
  </si>
  <si>
    <t>SIMON 54 PREMIUM BIAŁY RAMKA 3X</t>
  </si>
  <si>
    <t>DR3/11</t>
  </si>
  <si>
    <t>449992</t>
  </si>
  <si>
    <t>5902787824433</t>
  </si>
  <si>
    <t>SIMON 54 MODUŁ BIAŁY PŁYTKA DO GNIAZD 2X UAE KEYSTONE PŁASKA</t>
  </si>
  <si>
    <t>DKP2.01/11</t>
  </si>
  <si>
    <t>713461</t>
  </si>
  <si>
    <t>5901812361264</t>
  </si>
  <si>
    <t>M45 BIAŁY GNIAZDO KOMPUTEROWE 1M 1X UAE 8  UTP RJ 45 KAT. 6 BEZNARZĘDZIOWE</t>
  </si>
  <si>
    <t>333548</t>
  </si>
  <si>
    <t>878625</t>
  </si>
  <si>
    <t>8710163362724</t>
  </si>
  <si>
    <t>RC065Z RAMKA DO MONTAŻU NT SMB W60L60 H75MM</t>
  </si>
  <si>
    <t>911401892480</t>
  </si>
  <si>
    <t>011577</t>
  </si>
  <si>
    <t>5904617570077</t>
  </si>
  <si>
    <t>MKE 15X32 KANAŁ KABLOWY 2M BIAŁY</t>
  </si>
  <si>
    <t>111297</t>
  </si>
  <si>
    <t>004321</t>
  </si>
  <si>
    <t>5907802007471</t>
  </si>
  <si>
    <t>H03VV-F OMY 3X1.5 ŻO BIAŁY PRZEWÓD MIESZKANIOWY MIĘKKI 300/300V</t>
  </si>
  <si>
    <t>G-011583</t>
  </si>
  <si>
    <t>ALARM SATEL</t>
  </si>
  <si>
    <t>KAMERY PROVISION  + SZAFA TELEINFO.</t>
  </si>
  <si>
    <t>BRAMY</t>
  </si>
  <si>
    <t>INSTALACJA ELEKTRYCZNA KONTENERA NR 1</t>
  </si>
  <si>
    <t>LISTWA NAPIĘCIOWA Z FILTREM</t>
  </si>
  <si>
    <t>ROUTER WI-FI</t>
  </si>
  <si>
    <t>nie dostarczone</t>
  </si>
  <si>
    <t>nr kat</t>
  </si>
  <si>
    <t>ilość</t>
  </si>
  <si>
    <t>cena bez rabatu</t>
  </si>
  <si>
    <t>cena po rabacie</t>
  </si>
  <si>
    <t>netto za szt</t>
  </si>
  <si>
    <t>vartość VAT</t>
  </si>
  <si>
    <t>VAT</t>
  </si>
  <si>
    <t>PUSZKA MONTAŻOWA DO KAMERY</t>
  </si>
  <si>
    <t>UTP SKRĘTKA</t>
  </si>
  <si>
    <t>tel.</t>
  </si>
  <si>
    <t xml:space="preserve">                                    [OKR] Kosztorys materiałowy 2020/OKR/072</t>
  </si>
  <si>
    <t>z dnia 18-12-2020</t>
  </si>
  <si>
    <t xml:space="preserve">Borek Miński                             </t>
  </si>
  <si>
    <t xml:space="preserve">  ST ALPINA TRANS STRUŚ TOMASZ</t>
  </si>
  <si>
    <t>Razem:</t>
  </si>
  <si>
    <t>dwadzieścia pięć tysięcy czterysta dwadzieścia pięć złotych osiemdziesiąt siedem groszy</t>
  </si>
  <si>
    <t xml:space="preserve">słownie: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</si>
</sst>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4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3" fillId="0" borderId="1" xfId="0" applyFont="1" applyBorder="1"/>
    <xf numFmtId="49" fontId="3" fillId="0" borderId="1" xfId="0" applyNumberFormat="1" applyFont="1" applyBorder="1"/>
    <xf numFmtId="44" fontId="3" fillId="0" borderId="1" xfId="1" applyFont="1" applyBorder="1"/>
    <xf numFmtId="0" fontId="3" fillId="0" borderId="0" xfId="0" applyFont="1"/>
    <xf numFmtId="49" fontId="4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/>
    <xf numFmtId="44" fontId="5" fillId="0" borderId="1" xfId="1" applyFont="1" applyBorder="1"/>
    <xf numFmtId="0" fontId="5" fillId="0" borderId="0" xfId="0" applyFont="1"/>
    <xf numFmtId="165" fontId="5" fillId="0" borderId="1" xfId="1" applyNumberFormat="1" applyFont="1" applyBorder="1"/>
    <xf numFmtId="165" fontId="0" fillId="0" borderId="0" xfId="0" applyNumberFormat="1"/>
    <xf numFmtId="9" fontId="0" fillId="0" borderId="0" xfId="0" applyNumberFormat="1"/>
    <xf numFmtId="49" fontId="6" fillId="0" borderId="1" xfId="0" applyNumberFormat="1" applyFont="1" applyBorder="1"/>
    <xf numFmtId="49" fontId="7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/>
    <xf numFmtId="0" fontId="0" fillId="0" borderId="0" xfId="0" applyAlignment="1"/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44" fontId="0" fillId="0" borderId="1" xfId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44" fontId="4" fillId="0" borderId="1" xfId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/>
    <xf numFmtId="0" fontId="0" fillId="0" borderId="7" xfId="0" applyBorder="1"/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horizontal="right"/>
    </xf>
    <xf numFmtId="0" fontId="8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756396</xdr:colOff>
      <xdr:row>0</xdr:row>
      <xdr:rowOff>0</xdr:rowOff>
    </xdr:from>
    <xdr:to>
      <xdr:col>10</xdr:col>
      <xdr:colOff>89646</xdr:colOff>
      <xdr:row>0</xdr:row>
      <xdr:rowOff>3364860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25" y="0"/>
          <a:ext cx="10068486" cy="336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72"/>
  <sheetViews>
    <sheetView topLeftCell="D58" workbookViewId="0">
      <selection activeCell="N67" sqref="N67"/>
    </sheetView>
  </sheetViews>
  <sheetFormatPr defaultRowHeight="15" x14ac:dyDescent="0.25"/>
  <cols>
    <col min="1" max="1" width="3.140625" bestFit="1" customWidth="1"/>
    <col min="2" max="2" width="7" bestFit="1" customWidth="1"/>
    <col min="3" max="3" width="17.7109375" bestFit="1" customWidth="1"/>
    <col min="4" max="4" width="74.42578125" customWidth="1"/>
    <col min="5" max="5" width="19.7109375" bestFit="1" customWidth="1"/>
    <col min="6" max="6" width="7.85546875" bestFit="1" customWidth="1"/>
    <col min="7" max="7" width="4.28515625" bestFit="1" customWidth="1"/>
    <col min="8" max="8" width="13.140625" customWidth="1"/>
    <col min="9" max="9" width="4.85546875" bestFit="1" customWidth="1"/>
    <col min="10" max="10" width="15.28515625" customWidth="1"/>
    <col min="11" max="11" width="11.28515625" bestFit="1" customWidth="1"/>
    <col min="12" max="12" width="8.42578125" bestFit="1" customWidth="1"/>
    <col min="13" max="13" width="11" bestFit="1" customWidth="1"/>
    <col min="14" max="14" width="12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 t="s">
        <v>14</v>
      </c>
      <c r="C2" s="2"/>
      <c r="D2" s="2" t="s">
        <v>15</v>
      </c>
      <c r="E2" s="2" t="s">
        <v>16</v>
      </c>
      <c r="F2" s="1">
        <v>1</v>
      </c>
      <c r="G2" s="2" t="s">
        <v>17</v>
      </c>
      <c r="H2" s="3">
        <v>899</v>
      </c>
      <c r="I2" s="1">
        <v>0</v>
      </c>
      <c r="J2" s="3">
        <v>899</v>
      </c>
      <c r="K2" s="3">
        <v>899</v>
      </c>
      <c r="L2" s="2" t="s">
        <v>18</v>
      </c>
      <c r="M2" s="3">
        <v>206.77</v>
      </c>
      <c r="N2" s="3">
        <v>1105.77</v>
      </c>
    </row>
    <row r="3" spans="1:14" x14ac:dyDescent="0.25">
      <c r="A3" s="1">
        <v>2</v>
      </c>
      <c r="B3" s="2" t="s">
        <v>19</v>
      </c>
      <c r="C3" s="2" t="s">
        <v>20</v>
      </c>
      <c r="D3" s="2" t="s">
        <v>21</v>
      </c>
      <c r="E3" s="2" t="s">
        <v>22</v>
      </c>
      <c r="F3" s="1">
        <v>2</v>
      </c>
      <c r="G3" s="2" t="s">
        <v>17</v>
      </c>
      <c r="H3" s="3">
        <v>329</v>
      </c>
      <c r="I3" s="1">
        <v>0</v>
      </c>
      <c r="J3" s="3">
        <v>329</v>
      </c>
      <c r="K3" s="3">
        <v>658</v>
      </c>
      <c r="L3" s="2" t="s">
        <v>18</v>
      </c>
      <c r="M3" s="3">
        <v>151.34</v>
      </c>
      <c r="N3" s="3">
        <v>809.34</v>
      </c>
    </row>
    <row r="4" spans="1:14" x14ac:dyDescent="0.25">
      <c r="A4" s="1">
        <v>3</v>
      </c>
      <c r="B4" s="2" t="s">
        <v>23</v>
      </c>
      <c r="C4" s="2"/>
      <c r="D4" s="2" t="s">
        <v>24</v>
      </c>
      <c r="E4" s="2" t="s">
        <v>25</v>
      </c>
      <c r="F4" s="1">
        <v>8</v>
      </c>
      <c r="G4" s="2" t="s">
        <v>17</v>
      </c>
      <c r="H4" s="3">
        <v>580.16</v>
      </c>
      <c r="I4" s="1">
        <v>0</v>
      </c>
      <c r="J4" s="3">
        <v>580.16</v>
      </c>
      <c r="K4" s="3">
        <v>4641.28</v>
      </c>
      <c r="L4" s="2" t="s">
        <v>18</v>
      </c>
      <c r="M4" s="3">
        <v>1067.49</v>
      </c>
      <c r="N4" s="3">
        <v>5708.77</v>
      </c>
    </row>
    <row r="5" spans="1:14" x14ac:dyDescent="0.25">
      <c r="A5" s="1">
        <v>4</v>
      </c>
      <c r="B5" s="2" t="s">
        <v>26</v>
      </c>
      <c r="C5" s="2" t="s">
        <v>27</v>
      </c>
      <c r="D5" s="2" t="s">
        <v>28</v>
      </c>
      <c r="E5" s="2" t="s">
        <v>29</v>
      </c>
      <c r="F5" s="1">
        <v>1</v>
      </c>
      <c r="G5" s="2" t="s">
        <v>17</v>
      </c>
      <c r="H5" s="3">
        <v>712</v>
      </c>
      <c r="I5" s="1">
        <v>0</v>
      </c>
      <c r="J5" s="3">
        <v>712</v>
      </c>
      <c r="K5" s="3">
        <v>712</v>
      </c>
      <c r="L5" s="2" t="s">
        <v>18</v>
      </c>
      <c r="M5" s="3">
        <v>163.76</v>
      </c>
      <c r="N5" s="3">
        <v>875.76</v>
      </c>
    </row>
    <row r="6" spans="1:14" x14ac:dyDescent="0.25">
      <c r="A6" s="1">
        <v>5</v>
      </c>
      <c r="B6" s="2" t="s">
        <v>30</v>
      </c>
      <c r="C6" s="2"/>
      <c r="D6" s="2" t="s">
        <v>31</v>
      </c>
      <c r="E6" s="2" t="s">
        <v>32</v>
      </c>
      <c r="F6" s="1">
        <v>1</v>
      </c>
      <c r="G6" s="2" t="s">
        <v>17</v>
      </c>
      <c r="H6" s="3">
        <v>560</v>
      </c>
      <c r="I6" s="1">
        <v>0</v>
      </c>
      <c r="J6" s="3">
        <v>560</v>
      </c>
      <c r="K6" s="3">
        <v>560</v>
      </c>
      <c r="L6" s="2" t="s">
        <v>18</v>
      </c>
      <c r="M6" s="3">
        <v>128.80000000000001</v>
      </c>
      <c r="N6" s="3">
        <v>688.8</v>
      </c>
    </row>
    <row r="7" spans="1:14" x14ac:dyDescent="0.25">
      <c r="A7" s="1">
        <v>6</v>
      </c>
      <c r="B7" s="2" t="s">
        <v>33</v>
      </c>
      <c r="C7" s="2"/>
      <c r="D7" s="2" t="s">
        <v>34</v>
      </c>
      <c r="E7" s="2" t="s">
        <v>35</v>
      </c>
      <c r="F7" s="1">
        <v>1</v>
      </c>
      <c r="G7" s="2" t="s">
        <v>17</v>
      </c>
      <c r="H7" s="3">
        <v>1150</v>
      </c>
      <c r="I7" s="1">
        <v>0</v>
      </c>
      <c r="J7" s="3">
        <v>1150</v>
      </c>
      <c r="K7" s="3">
        <v>1150</v>
      </c>
      <c r="L7" s="2" t="s">
        <v>18</v>
      </c>
      <c r="M7" s="3">
        <v>264.5</v>
      </c>
      <c r="N7" s="3">
        <v>1414.5</v>
      </c>
    </row>
    <row r="8" spans="1:14" x14ac:dyDescent="0.25">
      <c r="A8" s="1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1">
        <v>1</v>
      </c>
      <c r="G8" s="2" t="s">
        <v>17</v>
      </c>
      <c r="H8" s="3">
        <v>678</v>
      </c>
      <c r="I8" s="1">
        <v>0</v>
      </c>
      <c r="J8" s="3">
        <v>390</v>
      </c>
      <c r="K8" s="3">
        <v>390</v>
      </c>
      <c r="L8" s="2" t="s">
        <v>18</v>
      </c>
      <c r="M8" s="3">
        <v>89.7</v>
      </c>
      <c r="N8" s="3">
        <v>479.7</v>
      </c>
    </row>
    <row r="9" spans="1:14" x14ac:dyDescent="0.25">
      <c r="A9" s="1">
        <v>8</v>
      </c>
      <c r="B9" s="2" t="s">
        <v>40</v>
      </c>
      <c r="C9" s="2"/>
      <c r="D9" s="2" t="s">
        <v>41</v>
      </c>
      <c r="E9" s="2" t="s">
        <v>42</v>
      </c>
      <c r="F9" s="1">
        <v>1</v>
      </c>
      <c r="G9" s="2" t="s">
        <v>17</v>
      </c>
      <c r="H9" s="3">
        <v>9723</v>
      </c>
      <c r="I9" s="1">
        <v>0</v>
      </c>
      <c r="J9" s="3">
        <v>41</v>
      </c>
      <c r="K9" s="3">
        <v>41</v>
      </c>
      <c r="L9" s="2" t="s">
        <v>18</v>
      </c>
      <c r="M9" s="3">
        <v>9.43</v>
      </c>
      <c r="N9" s="3">
        <v>50.43</v>
      </c>
    </row>
    <row r="10" spans="1:14" x14ac:dyDescent="0.25">
      <c r="A10" s="1">
        <v>9</v>
      </c>
      <c r="B10" s="2" t="s">
        <v>43</v>
      </c>
      <c r="C10" s="2"/>
      <c r="D10" s="2" t="s">
        <v>44</v>
      </c>
      <c r="E10" s="2" t="s">
        <v>45</v>
      </c>
      <c r="F10" s="1">
        <v>24</v>
      </c>
      <c r="G10" s="2" t="s">
        <v>17</v>
      </c>
      <c r="H10" s="3">
        <v>9.2200000000000006</v>
      </c>
      <c r="I10" s="1">
        <v>0</v>
      </c>
      <c r="J10" s="3">
        <v>5.6</v>
      </c>
      <c r="K10" s="3">
        <v>134.4</v>
      </c>
      <c r="L10" s="2" t="s">
        <v>18</v>
      </c>
      <c r="M10" s="3">
        <v>30.91</v>
      </c>
      <c r="N10" s="3">
        <v>165.31</v>
      </c>
    </row>
    <row r="11" spans="1:14" x14ac:dyDescent="0.25">
      <c r="A11" s="1">
        <v>10</v>
      </c>
      <c r="B11" s="2" t="s">
        <v>46</v>
      </c>
      <c r="C11" s="2"/>
      <c r="D11" s="2" t="s">
        <v>47</v>
      </c>
      <c r="E11" s="2" t="s">
        <v>48</v>
      </c>
      <c r="F11" s="1">
        <v>12</v>
      </c>
      <c r="G11" s="2" t="s">
        <v>17</v>
      </c>
      <c r="H11" s="3">
        <v>3.6</v>
      </c>
      <c r="I11" s="1">
        <v>0</v>
      </c>
      <c r="J11" s="3">
        <v>2.8</v>
      </c>
      <c r="K11" s="3">
        <v>33.6</v>
      </c>
      <c r="L11" s="2" t="s">
        <v>18</v>
      </c>
      <c r="M11" s="3">
        <v>7.73</v>
      </c>
      <c r="N11" s="3">
        <v>41.33</v>
      </c>
    </row>
    <row r="12" spans="1:14" x14ac:dyDescent="0.25">
      <c r="A12" s="1">
        <v>14</v>
      </c>
      <c r="B12" s="2" t="s">
        <v>58</v>
      </c>
      <c r="C12" s="2" t="s">
        <v>59</v>
      </c>
      <c r="D12" s="2" t="s">
        <v>60</v>
      </c>
      <c r="E12" s="2" t="s">
        <v>61</v>
      </c>
      <c r="F12" s="1">
        <v>1</v>
      </c>
      <c r="G12" s="2" t="s">
        <v>17</v>
      </c>
      <c r="H12" s="3">
        <v>987</v>
      </c>
      <c r="I12" s="1">
        <v>30</v>
      </c>
      <c r="J12" s="3">
        <v>690.9</v>
      </c>
      <c r="K12" s="3">
        <v>690.9</v>
      </c>
      <c r="L12" s="2" t="s">
        <v>18</v>
      </c>
      <c r="M12" s="3">
        <v>158.91</v>
      </c>
      <c r="N12" s="3">
        <v>849.81</v>
      </c>
    </row>
    <row r="13" spans="1:14" s="14" customFormat="1" x14ac:dyDescent="0.25">
      <c r="A13" s="11">
        <v>15</v>
      </c>
      <c r="B13" s="12" t="s">
        <v>62</v>
      </c>
      <c r="C13" s="12" t="s">
        <v>63</v>
      </c>
      <c r="D13" s="12" t="s">
        <v>64</v>
      </c>
      <c r="E13" s="12" t="s">
        <v>65</v>
      </c>
      <c r="F13" s="11">
        <v>1</v>
      </c>
      <c r="G13" s="12" t="s">
        <v>17</v>
      </c>
      <c r="H13" s="13">
        <v>1100</v>
      </c>
      <c r="I13" s="11">
        <v>30</v>
      </c>
      <c r="J13" s="13">
        <v>770</v>
      </c>
      <c r="K13" s="13">
        <v>770</v>
      </c>
      <c r="L13" s="12" t="s">
        <v>18</v>
      </c>
      <c r="M13" s="13">
        <v>177.1</v>
      </c>
      <c r="N13" s="13">
        <v>947.1</v>
      </c>
    </row>
    <row r="14" spans="1:14" x14ac:dyDescent="0.25">
      <c r="A14" s="1">
        <v>16</v>
      </c>
      <c r="B14" s="2" t="s">
        <v>66</v>
      </c>
      <c r="C14" s="2" t="s">
        <v>67</v>
      </c>
      <c r="D14" s="2" t="s">
        <v>68</v>
      </c>
      <c r="E14" s="2" t="s">
        <v>69</v>
      </c>
      <c r="F14" s="1">
        <v>2</v>
      </c>
      <c r="G14" s="2" t="s">
        <v>17</v>
      </c>
      <c r="H14" s="3">
        <v>659</v>
      </c>
      <c r="I14" s="1">
        <v>30</v>
      </c>
      <c r="J14" s="3">
        <v>461.3</v>
      </c>
      <c r="K14" s="3">
        <v>922.6</v>
      </c>
      <c r="L14" s="2" t="s">
        <v>18</v>
      </c>
      <c r="M14" s="3">
        <v>212.2</v>
      </c>
      <c r="N14" s="3">
        <v>1134.8</v>
      </c>
    </row>
    <row r="15" spans="1:14" x14ac:dyDescent="0.25">
      <c r="A15" s="1">
        <v>17</v>
      </c>
      <c r="B15" s="2" t="s">
        <v>70</v>
      </c>
      <c r="C15" s="2" t="s">
        <v>71</v>
      </c>
      <c r="D15" s="2" t="s">
        <v>72</v>
      </c>
      <c r="E15" s="2" t="s">
        <v>73</v>
      </c>
      <c r="F15" s="1">
        <v>1</v>
      </c>
      <c r="G15" s="2" t="s">
        <v>17</v>
      </c>
      <c r="H15" s="3">
        <v>330</v>
      </c>
      <c r="I15" s="1">
        <v>30</v>
      </c>
      <c r="J15" s="3">
        <v>231</v>
      </c>
      <c r="K15" s="3">
        <v>231</v>
      </c>
      <c r="L15" s="2" t="s">
        <v>18</v>
      </c>
      <c r="M15" s="3">
        <v>53.13</v>
      </c>
      <c r="N15" s="3">
        <v>284.13</v>
      </c>
    </row>
    <row r="16" spans="1:14" s="14" customFormat="1" x14ac:dyDescent="0.25">
      <c r="A16" s="11">
        <v>18</v>
      </c>
      <c r="B16" s="12" t="s">
        <v>74</v>
      </c>
      <c r="C16" s="12" t="s">
        <v>75</v>
      </c>
      <c r="D16" s="12" t="s">
        <v>76</v>
      </c>
      <c r="E16" s="12" t="s">
        <v>77</v>
      </c>
      <c r="F16" s="11">
        <v>2</v>
      </c>
      <c r="G16" s="12" t="s">
        <v>17</v>
      </c>
      <c r="H16" s="13">
        <v>451</v>
      </c>
      <c r="I16" s="11">
        <v>30</v>
      </c>
      <c r="J16" s="13">
        <v>315.7</v>
      </c>
      <c r="K16" s="13">
        <v>631.4</v>
      </c>
      <c r="L16" s="12" t="s">
        <v>18</v>
      </c>
      <c r="M16" s="13">
        <v>145.22</v>
      </c>
      <c r="N16" s="13">
        <v>776.62</v>
      </c>
    </row>
    <row r="17" spans="1:14" s="14" customFormat="1" x14ac:dyDescent="0.25">
      <c r="A17" s="11">
        <v>19</v>
      </c>
      <c r="B17" s="12" t="s">
        <v>78</v>
      </c>
      <c r="C17" s="12" t="s">
        <v>79</v>
      </c>
      <c r="D17" s="12" t="s">
        <v>80</v>
      </c>
      <c r="E17" s="12" t="s">
        <v>81</v>
      </c>
      <c r="F17" s="11">
        <v>6</v>
      </c>
      <c r="G17" s="12" t="s">
        <v>17</v>
      </c>
      <c r="H17" s="13">
        <v>168</v>
      </c>
      <c r="I17" s="11">
        <v>30</v>
      </c>
      <c r="J17" s="13">
        <v>117.6</v>
      </c>
      <c r="K17" s="13">
        <v>705.6</v>
      </c>
      <c r="L17" s="12" t="s">
        <v>18</v>
      </c>
      <c r="M17" s="13">
        <v>162.29</v>
      </c>
      <c r="N17" s="13">
        <v>867.89</v>
      </c>
    </row>
    <row r="18" spans="1:14" s="14" customFormat="1" x14ac:dyDescent="0.25">
      <c r="A18" s="11">
        <v>20</v>
      </c>
      <c r="B18" s="12" t="s">
        <v>82</v>
      </c>
      <c r="C18" s="12" t="s">
        <v>83</v>
      </c>
      <c r="D18" s="12" t="s">
        <v>84</v>
      </c>
      <c r="E18" s="12" t="s">
        <v>85</v>
      </c>
      <c r="F18" s="11">
        <v>11</v>
      </c>
      <c r="G18" s="12" t="s">
        <v>17</v>
      </c>
      <c r="H18" s="13">
        <v>140.12</v>
      </c>
      <c r="I18" s="11">
        <v>30</v>
      </c>
      <c r="J18" s="13">
        <v>98.08</v>
      </c>
      <c r="K18" s="13">
        <v>1078.8800000000001</v>
      </c>
      <c r="L18" s="12" t="s">
        <v>18</v>
      </c>
      <c r="M18" s="13">
        <v>248.14</v>
      </c>
      <c r="N18" s="13">
        <v>1327.02</v>
      </c>
    </row>
    <row r="19" spans="1:14" x14ac:dyDescent="0.25">
      <c r="A19" s="1">
        <v>21</v>
      </c>
      <c r="B19" s="2" t="s">
        <v>86</v>
      </c>
      <c r="C19" s="2" t="s">
        <v>87</v>
      </c>
      <c r="D19" s="2" t="s">
        <v>88</v>
      </c>
      <c r="E19" s="2" t="s">
        <v>89</v>
      </c>
      <c r="F19" s="1">
        <v>1</v>
      </c>
      <c r="G19" s="2" t="s">
        <v>17</v>
      </c>
      <c r="H19" s="3">
        <v>128</v>
      </c>
      <c r="I19" s="1">
        <v>30</v>
      </c>
      <c r="J19" s="3">
        <v>89.6</v>
      </c>
      <c r="K19" s="3">
        <v>89.6</v>
      </c>
      <c r="L19" s="2" t="s">
        <v>18</v>
      </c>
      <c r="M19" s="3">
        <v>20.61</v>
      </c>
      <c r="N19" s="3">
        <v>110.21</v>
      </c>
    </row>
    <row r="20" spans="1:14" x14ac:dyDescent="0.25">
      <c r="A20" s="1">
        <v>22</v>
      </c>
      <c r="B20" s="2" t="s">
        <v>90</v>
      </c>
      <c r="C20" s="2" t="s">
        <v>91</v>
      </c>
      <c r="D20" s="2" t="s">
        <v>92</v>
      </c>
      <c r="E20" s="2" t="s">
        <v>93</v>
      </c>
      <c r="F20" s="1">
        <v>1</v>
      </c>
      <c r="G20" s="2" t="s">
        <v>17</v>
      </c>
      <c r="H20" s="3">
        <v>93</v>
      </c>
      <c r="I20" s="1">
        <v>30</v>
      </c>
      <c r="J20" s="3">
        <v>65.099999999999994</v>
      </c>
      <c r="K20" s="3">
        <v>65.099999999999994</v>
      </c>
      <c r="L20" s="2" t="s">
        <v>18</v>
      </c>
      <c r="M20" s="3">
        <v>14.97</v>
      </c>
      <c r="N20" s="3">
        <v>80.069999999999993</v>
      </c>
    </row>
    <row r="21" spans="1:14" x14ac:dyDescent="0.25">
      <c r="A21" s="1">
        <v>23</v>
      </c>
      <c r="B21" s="2" t="s">
        <v>94</v>
      </c>
      <c r="C21" s="2" t="s">
        <v>95</v>
      </c>
      <c r="D21" s="2" t="s">
        <v>96</v>
      </c>
      <c r="E21" s="2" t="s">
        <v>97</v>
      </c>
      <c r="F21" s="1">
        <v>1</v>
      </c>
      <c r="G21" s="2" t="s">
        <v>17</v>
      </c>
      <c r="H21" s="3">
        <v>178</v>
      </c>
      <c r="I21" s="1">
        <v>30</v>
      </c>
      <c r="J21" s="3">
        <v>124.6</v>
      </c>
      <c r="K21" s="3">
        <v>124.6</v>
      </c>
      <c r="L21" s="2" t="s">
        <v>18</v>
      </c>
      <c r="M21" s="3">
        <v>28.66</v>
      </c>
      <c r="N21" s="3">
        <v>153.26</v>
      </c>
    </row>
    <row r="22" spans="1:14" x14ac:dyDescent="0.25">
      <c r="A22" s="1">
        <v>24</v>
      </c>
      <c r="B22" s="2" t="s">
        <v>98</v>
      </c>
      <c r="C22" s="2" t="s">
        <v>99</v>
      </c>
      <c r="D22" s="2" t="s">
        <v>100</v>
      </c>
      <c r="E22" s="2" t="s">
        <v>101</v>
      </c>
      <c r="F22" s="1">
        <v>1</v>
      </c>
      <c r="G22" s="2" t="s">
        <v>17</v>
      </c>
      <c r="H22" s="3">
        <v>463</v>
      </c>
      <c r="I22" s="1">
        <v>30</v>
      </c>
      <c r="J22" s="3">
        <v>324.10000000000002</v>
      </c>
      <c r="K22" s="3">
        <v>324.10000000000002</v>
      </c>
      <c r="L22" s="2" t="s">
        <v>18</v>
      </c>
      <c r="M22" s="3">
        <v>74.540000000000006</v>
      </c>
      <c r="N22" s="3">
        <v>398.64</v>
      </c>
    </row>
    <row r="23" spans="1:14" s="14" customFormat="1" x14ac:dyDescent="0.25">
      <c r="A23" s="11">
        <v>25</v>
      </c>
      <c r="B23" s="12" t="s">
        <v>102</v>
      </c>
      <c r="C23" s="12" t="s">
        <v>103</v>
      </c>
      <c r="D23" s="12" t="s">
        <v>104</v>
      </c>
      <c r="E23" s="12" t="s">
        <v>105</v>
      </c>
      <c r="F23" s="11">
        <v>1</v>
      </c>
      <c r="G23" s="12" t="s">
        <v>17</v>
      </c>
      <c r="H23" s="13">
        <v>155</v>
      </c>
      <c r="I23" s="11">
        <v>30</v>
      </c>
      <c r="J23" s="13">
        <v>108.5</v>
      </c>
      <c r="K23" s="13">
        <v>108.5</v>
      </c>
      <c r="L23" s="12" t="s">
        <v>18</v>
      </c>
      <c r="M23" s="13">
        <v>24.96</v>
      </c>
      <c r="N23" s="13">
        <v>133.46</v>
      </c>
    </row>
    <row r="24" spans="1:14" s="14" customFormat="1" x14ac:dyDescent="0.25">
      <c r="A24" s="11">
        <v>26</v>
      </c>
      <c r="B24" s="12" t="s">
        <v>106</v>
      </c>
      <c r="C24" s="12" t="s">
        <v>107</v>
      </c>
      <c r="D24" s="12" t="s">
        <v>108</v>
      </c>
      <c r="E24" s="12" t="s">
        <v>109</v>
      </c>
      <c r="F24" s="11">
        <v>6</v>
      </c>
      <c r="G24" s="12" t="s">
        <v>17</v>
      </c>
      <c r="H24" s="13">
        <v>37</v>
      </c>
      <c r="I24" s="11">
        <v>0</v>
      </c>
      <c r="J24" s="13">
        <v>37</v>
      </c>
      <c r="K24" s="13">
        <v>222</v>
      </c>
      <c r="L24" s="12" t="s">
        <v>18</v>
      </c>
      <c r="M24" s="13">
        <v>51.06</v>
      </c>
      <c r="N24" s="13">
        <v>273.06</v>
      </c>
    </row>
    <row r="25" spans="1:14" x14ac:dyDescent="0.25">
      <c r="A25" s="1">
        <v>27</v>
      </c>
      <c r="B25" s="2" t="s">
        <v>110</v>
      </c>
      <c r="C25" s="2"/>
      <c r="D25" s="2" t="s">
        <v>111</v>
      </c>
      <c r="E25" s="2" t="s">
        <v>112</v>
      </c>
      <c r="F25" s="1">
        <v>1</v>
      </c>
      <c r="G25" s="2" t="s">
        <v>17</v>
      </c>
      <c r="H25" s="3">
        <v>2500</v>
      </c>
      <c r="I25" s="1">
        <v>32</v>
      </c>
      <c r="J25" s="3">
        <v>1700</v>
      </c>
      <c r="K25" s="3">
        <v>1700</v>
      </c>
      <c r="L25" s="2" t="s">
        <v>18</v>
      </c>
      <c r="M25" s="3">
        <v>391</v>
      </c>
      <c r="N25" s="3">
        <v>2091</v>
      </c>
    </row>
    <row r="26" spans="1:14" x14ac:dyDescent="0.25">
      <c r="A26" s="1">
        <v>28</v>
      </c>
      <c r="B26" s="2" t="s">
        <v>113</v>
      </c>
      <c r="C26" s="2"/>
      <c r="D26" s="2" t="s">
        <v>114</v>
      </c>
      <c r="E26" s="2" t="s">
        <v>115</v>
      </c>
      <c r="F26" s="1">
        <v>1</v>
      </c>
      <c r="G26" s="2" t="s">
        <v>17</v>
      </c>
      <c r="H26" s="3">
        <v>160</v>
      </c>
      <c r="I26" s="1">
        <v>32</v>
      </c>
      <c r="J26" s="3">
        <v>108.8</v>
      </c>
      <c r="K26" s="3">
        <v>108.8</v>
      </c>
      <c r="L26" s="2" t="s">
        <v>18</v>
      </c>
      <c r="M26" s="3">
        <v>25.02</v>
      </c>
      <c r="N26" s="3">
        <v>133.82</v>
      </c>
    </row>
    <row r="27" spans="1:14" x14ac:dyDescent="0.25">
      <c r="A27" s="1">
        <v>29</v>
      </c>
      <c r="B27" s="2" t="s">
        <v>116</v>
      </c>
      <c r="C27" s="2" t="s">
        <v>117</v>
      </c>
      <c r="D27" s="2" t="s">
        <v>118</v>
      </c>
      <c r="E27" s="2" t="s">
        <v>119</v>
      </c>
      <c r="F27" s="1">
        <v>1</v>
      </c>
      <c r="G27" s="2" t="s">
        <v>17</v>
      </c>
      <c r="H27" s="3">
        <v>110</v>
      </c>
      <c r="I27" s="1">
        <v>32</v>
      </c>
      <c r="J27" s="3">
        <v>74.8</v>
      </c>
      <c r="K27" s="3">
        <v>74.8</v>
      </c>
      <c r="L27" s="2" t="s">
        <v>18</v>
      </c>
      <c r="M27" s="3">
        <v>17.2</v>
      </c>
      <c r="N27" s="3">
        <v>92</v>
      </c>
    </row>
    <row r="28" spans="1:14" x14ac:dyDescent="0.25">
      <c r="A28" s="1">
        <v>31</v>
      </c>
      <c r="B28" s="2" t="s">
        <v>120</v>
      </c>
      <c r="C28" s="2" t="s">
        <v>121</v>
      </c>
      <c r="D28" s="2" t="s">
        <v>122</v>
      </c>
      <c r="E28" s="2" t="s">
        <v>123</v>
      </c>
      <c r="F28" s="1">
        <v>0.13</v>
      </c>
      <c r="G28" s="2" t="s">
        <v>124</v>
      </c>
      <c r="H28" s="3">
        <v>3485</v>
      </c>
      <c r="I28" s="1">
        <v>55</v>
      </c>
      <c r="J28" s="3">
        <v>1568.25</v>
      </c>
      <c r="K28" s="3">
        <v>203.87</v>
      </c>
      <c r="L28" s="2" t="s">
        <v>18</v>
      </c>
      <c r="M28" s="3">
        <v>46.89</v>
      </c>
      <c r="N28" s="3">
        <v>250.76</v>
      </c>
    </row>
    <row r="29" spans="1:14" x14ac:dyDescent="0.25">
      <c r="A29" s="1">
        <v>32</v>
      </c>
      <c r="B29" s="2" t="s">
        <v>125</v>
      </c>
      <c r="C29" s="2" t="s">
        <v>126</v>
      </c>
      <c r="D29" s="2" t="s">
        <v>127</v>
      </c>
      <c r="E29" s="2" t="s">
        <v>128</v>
      </c>
      <c r="F29" s="1">
        <v>100</v>
      </c>
      <c r="G29" s="2" t="s">
        <v>129</v>
      </c>
      <c r="H29" s="3">
        <v>3.4</v>
      </c>
      <c r="I29" s="1">
        <v>40</v>
      </c>
      <c r="J29" s="3">
        <v>2.04</v>
      </c>
      <c r="K29" s="3">
        <v>204</v>
      </c>
      <c r="L29" s="2" t="s">
        <v>18</v>
      </c>
      <c r="M29" s="3">
        <v>46.92</v>
      </c>
      <c r="N29" s="3">
        <v>250.92</v>
      </c>
    </row>
    <row r="30" spans="1:14" x14ac:dyDescent="0.25">
      <c r="A30" s="1">
        <v>33</v>
      </c>
      <c r="B30" s="2" t="s">
        <v>130</v>
      </c>
      <c r="C30" s="2" t="s">
        <v>131</v>
      </c>
      <c r="D30" s="2" t="s">
        <v>132</v>
      </c>
      <c r="E30" s="2" t="s">
        <v>133</v>
      </c>
      <c r="F30" s="1">
        <v>1</v>
      </c>
      <c r="G30" s="2" t="s">
        <v>17</v>
      </c>
      <c r="H30" s="3">
        <v>5.2</v>
      </c>
      <c r="I30" s="1">
        <v>28</v>
      </c>
      <c r="J30" s="3">
        <v>3.74</v>
      </c>
      <c r="K30" s="3">
        <v>3.74</v>
      </c>
      <c r="L30" s="2" t="s">
        <v>18</v>
      </c>
      <c r="M30" s="3">
        <v>0.86</v>
      </c>
      <c r="N30" s="3">
        <v>4.5999999999999996</v>
      </c>
    </row>
    <row r="31" spans="1:14" x14ac:dyDescent="0.25">
      <c r="A31" s="1">
        <v>34</v>
      </c>
      <c r="B31" s="2" t="s">
        <v>134</v>
      </c>
      <c r="C31" s="2" t="s">
        <v>135</v>
      </c>
      <c r="D31" s="2" t="s">
        <v>136</v>
      </c>
      <c r="E31" s="2" t="s">
        <v>137</v>
      </c>
      <c r="F31" s="1">
        <v>2</v>
      </c>
      <c r="G31" s="2" t="s">
        <v>17</v>
      </c>
      <c r="H31" s="3">
        <v>44.47</v>
      </c>
      <c r="I31" s="1">
        <v>28</v>
      </c>
      <c r="J31" s="3">
        <v>32.020000000000003</v>
      </c>
      <c r="K31" s="3">
        <v>64.040000000000006</v>
      </c>
      <c r="L31" s="2" t="s">
        <v>18</v>
      </c>
      <c r="M31" s="3">
        <v>14.73</v>
      </c>
      <c r="N31" s="3">
        <v>78.77</v>
      </c>
    </row>
    <row r="32" spans="1:14" x14ac:dyDescent="0.25">
      <c r="A32" s="1">
        <v>35</v>
      </c>
      <c r="B32" s="2" t="s">
        <v>138</v>
      </c>
      <c r="C32" s="2" t="s">
        <v>139</v>
      </c>
      <c r="D32" s="2" t="s">
        <v>140</v>
      </c>
      <c r="E32" s="2" t="s">
        <v>141</v>
      </c>
      <c r="F32" s="1">
        <v>1</v>
      </c>
      <c r="G32" s="2" t="s">
        <v>142</v>
      </c>
      <c r="H32" s="3">
        <v>6.13</v>
      </c>
      <c r="I32" s="1">
        <v>40</v>
      </c>
      <c r="J32" s="3">
        <v>3.68</v>
      </c>
      <c r="K32" s="3">
        <v>3.68</v>
      </c>
      <c r="L32" s="2" t="s">
        <v>18</v>
      </c>
      <c r="M32" s="3">
        <v>0.85</v>
      </c>
      <c r="N32" s="3">
        <v>4.53</v>
      </c>
    </row>
    <row r="33" spans="1:14" x14ac:dyDescent="0.25">
      <c r="A33" s="1">
        <v>36</v>
      </c>
      <c r="B33" s="2" t="s">
        <v>143</v>
      </c>
      <c r="C33" s="2" t="s">
        <v>144</v>
      </c>
      <c r="D33" s="2" t="s">
        <v>145</v>
      </c>
      <c r="E33" s="2" t="s">
        <v>146</v>
      </c>
      <c r="F33" s="1">
        <v>10</v>
      </c>
      <c r="G33" s="2" t="s">
        <v>17</v>
      </c>
      <c r="H33" s="3">
        <v>0.93</v>
      </c>
      <c r="I33" s="1">
        <v>40</v>
      </c>
      <c r="J33" s="3">
        <v>0.56000000000000005</v>
      </c>
      <c r="K33" s="3">
        <v>5.6</v>
      </c>
      <c r="L33" s="2" t="s">
        <v>18</v>
      </c>
      <c r="M33" s="3">
        <v>1.29</v>
      </c>
      <c r="N33" s="3">
        <v>6.89</v>
      </c>
    </row>
    <row r="34" spans="1:14" x14ac:dyDescent="0.25">
      <c r="A34" s="1">
        <v>37</v>
      </c>
      <c r="B34" s="2" t="s">
        <v>147</v>
      </c>
      <c r="C34" s="2" t="s">
        <v>148</v>
      </c>
      <c r="D34" s="2" t="s">
        <v>149</v>
      </c>
      <c r="E34" s="2" t="s">
        <v>150</v>
      </c>
      <c r="F34" s="1">
        <v>4</v>
      </c>
      <c r="G34" s="2" t="s">
        <v>17</v>
      </c>
      <c r="H34" s="3">
        <v>16.82</v>
      </c>
      <c r="I34" s="1">
        <v>55</v>
      </c>
      <c r="J34" s="3">
        <v>7.57</v>
      </c>
      <c r="K34" s="3">
        <v>30.28</v>
      </c>
      <c r="L34" s="2" t="s">
        <v>18</v>
      </c>
      <c r="M34" s="3">
        <v>6.96</v>
      </c>
      <c r="N34" s="3">
        <v>37.24</v>
      </c>
    </row>
    <row r="35" spans="1:14" x14ac:dyDescent="0.25">
      <c r="A35" s="1">
        <v>38</v>
      </c>
      <c r="B35" s="2" t="s">
        <v>151</v>
      </c>
      <c r="C35" s="2" t="s">
        <v>152</v>
      </c>
      <c r="D35" s="2" t="s">
        <v>153</v>
      </c>
      <c r="E35" s="2" t="s">
        <v>154</v>
      </c>
      <c r="F35" s="1">
        <v>1</v>
      </c>
      <c r="G35" s="2" t="s">
        <v>17</v>
      </c>
      <c r="H35" s="3">
        <v>164.9</v>
      </c>
      <c r="I35" s="1">
        <v>55</v>
      </c>
      <c r="J35" s="3">
        <v>74.209999999999994</v>
      </c>
      <c r="K35" s="3">
        <v>74.209999999999994</v>
      </c>
      <c r="L35" s="2" t="s">
        <v>18</v>
      </c>
      <c r="M35" s="3">
        <v>17.07</v>
      </c>
      <c r="N35" s="3">
        <v>91.28</v>
      </c>
    </row>
    <row r="36" spans="1:14" x14ac:dyDescent="0.25">
      <c r="A36" s="1">
        <v>39</v>
      </c>
      <c r="B36" s="2" t="s">
        <v>155</v>
      </c>
      <c r="C36" s="2" t="s">
        <v>156</v>
      </c>
      <c r="D36" s="2" t="s">
        <v>157</v>
      </c>
      <c r="E36" s="2" t="s">
        <v>158</v>
      </c>
      <c r="F36" s="1">
        <v>1</v>
      </c>
      <c r="G36" s="2" t="s">
        <v>17</v>
      </c>
      <c r="H36" s="3">
        <v>164.9</v>
      </c>
      <c r="I36" s="1">
        <v>55</v>
      </c>
      <c r="J36" s="3">
        <v>74.209999999999994</v>
      </c>
      <c r="K36" s="3">
        <v>74.209999999999994</v>
      </c>
      <c r="L36" s="2" t="s">
        <v>18</v>
      </c>
      <c r="M36" s="3">
        <v>17.07</v>
      </c>
      <c r="N36" s="3">
        <v>91.28</v>
      </c>
    </row>
    <row r="37" spans="1:14" x14ac:dyDescent="0.25">
      <c r="A37" s="1">
        <v>40</v>
      </c>
      <c r="B37" s="2" t="s">
        <v>159</v>
      </c>
      <c r="C37" s="2" t="s">
        <v>160</v>
      </c>
      <c r="D37" s="2" t="s">
        <v>161</v>
      </c>
      <c r="E37" s="2" t="s">
        <v>162</v>
      </c>
      <c r="F37" s="1">
        <v>0.1</v>
      </c>
      <c r="G37" s="2" t="s">
        <v>124</v>
      </c>
      <c r="H37" s="3">
        <v>1555</v>
      </c>
      <c r="I37" s="1">
        <v>55</v>
      </c>
      <c r="J37" s="3">
        <v>699.75</v>
      </c>
      <c r="K37" s="3">
        <v>69.97</v>
      </c>
      <c r="L37" s="2" t="s">
        <v>18</v>
      </c>
      <c r="M37" s="3">
        <v>16.09</v>
      </c>
      <c r="N37" s="3">
        <v>86.06</v>
      </c>
    </row>
    <row r="38" spans="1:14" x14ac:dyDescent="0.25">
      <c r="A38" s="1">
        <v>41</v>
      </c>
      <c r="B38" s="2" t="s">
        <v>163</v>
      </c>
      <c r="C38" s="2" t="s">
        <v>164</v>
      </c>
      <c r="D38" s="2" t="s">
        <v>165</v>
      </c>
      <c r="E38" s="2" t="s">
        <v>166</v>
      </c>
      <c r="F38" s="1">
        <v>1.4E-2</v>
      </c>
      <c r="G38" s="2" t="s">
        <v>124</v>
      </c>
      <c r="H38" s="3">
        <v>3543</v>
      </c>
      <c r="I38" s="1">
        <v>55</v>
      </c>
      <c r="J38" s="3">
        <v>1594.35</v>
      </c>
      <c r="K38" s="3">
        <v>22.32</v>
      </c>
      <c r="L38" s="2" t="s">
        <v>18</v>
      </c>
      <c r="M38" s="3">
        <v>5.13</v>
      </c>
      <c r="N38" s="3">
        <v>27.45</v>
      </c>
    </row>
    <row r="39" spans="1:14" x14ac:dyDescent="0.25">
      <c r="A39" s="1">
        <v>42</v>
      </c>
      <c r="B39" s="2" t="s">
        <v>167</v>
      </c>
      <c r="C39" s="2" t="s">
        <v>168</v>
      </c>
      <c r="D39" s="2" t="s">
        <v>169</v>
      </c>
      <c r="E39" s="2" t="s">
        <v>170</v>
      </c>
      <c r="F39" s="1">
        <v>1</v>
      </c>
      <c r="G39" s="2" t="s">
        <v>17</v>
      </c>
      <c r="H39" s="3">
        <v>6.95</v>
      </c>
      <c r="I39" s="1">
        <v>30</v>
      </c>
      <c r="J39" s="3">
        <v>4.87</v>
      </c>
      <c r="K39" s="3">
        <v>4.87</v>
      </c>
      <c r="L39" s="2" t="s">
        <v>18</v>
      </c>
      <c r="M39" s="3">
        <v>1.1200000000000001</v>
      </c>
      <c r="N39" s="3">
        <v>5.99</v>
      </c>
    </row>
    <row r="40" spans="1:14" x14ac:dyDescent="0.25">
      <c r="A40" s="1">
        <v>43</v>
      </c>
      <c r="B40" s="2" t="s">
        <v>171</v>
      </c>
      <c r="C40" s="2" t="s">
        <v>172</v>
      </c>
      <c r="D40" s="2" t="s">
        <v>173</v>
      </c>
      <c r="E40" s="2" t="s">
        <v>174</v>
      </c>
      <c r="F40" s="1">
        <v>1</v>
      </c>
      <c r="G40" s="2" t="s">
        <v>17</v>
      </c>
      <c r="H40" s="3">
        <v>5.5</v>
      </c>
      <c r="I40" s="1">
        <v>30</v>
      </c>
      <c r="J40" s="3">
        <v>3.85</v>
      </c>
      <c r="K40" s="3">
        <v>3.85</v>
      </c>
      <c r="L40" s="2" t="s">
        <v>18</v>
      </c>
      <c r="M40" s="3">
        <v>0.89</v>
      </c>
      <c r="N40" s="3">
        <v>4.74</v>
      </c>
    </row>
    <row r="41" spans="1:14" x14ac:dyDescent="0.25">
      <c r="A41" s="1">
        <v>44</v>
      </c>
      <c r="B41" s="2" t="s">
        <v>175</v>
      </c>
      <c r="C41" s="2" t="s">
        <v>176</v>
      </c>
      <c r="D41" s="2" t="s">
        <v>177</v>
      </c>
      <c r="E41" s="2" t="s">
        <v>178</v>
      </c>
      <c r="F41" s="1">
        <v>1</v>
      </c>
      <c r="G41" s="2" t="s">
        <v>17</v>
      </c>
      <c r="H41" s="3">
        <v>4.55</v>
      </c>
      <c r="I41" s="1">
        <v>30</v>
      </c>
      <c r="J41" s="3">
        <v>3.19</v>
      </c>
      <c r="K41" s="3">
        <v>3.19</v>
      </c>
      <c r="L41" s="2" t="s">
        <v>18</v>
      </c>
      <c r="M41" s="3">
        <v>0.73</v>
      </c>
      <c r="N41" s="3">
        <v>3.92</v>
      </c>
    </row>
    <row r="42" spans="1:14" x14ac:dyDescent="0.25">
      <c r="A42" s="1">
        <v>45</v>
      </c>
      <c r="B42" s="2" t="s">
        <v>179</v>
      </c>
      <c r="C42" s="2" t="s">
        <v>180</v>
      </c>
      <c r="D42" s="2" t="s">
        <v>181</v>
      </c>
      <c r="E42" s="2" t="s">
        <v>182</v>
      </c>
      <c r="F42" s="1">
        <v>2</v>
      </c>
      <c r="G42" s="2" t="s">
        <v>17</v>
      </c>
      <c r="H42" s="3">
        <v>10</v>
      </c>
      <c r="I42" s="1">
        <v>30</v>
      </c>
      <c r="J42" s="3">
        <v>7</v>
      </c>
      <c r="K42" s="3">
        <v>14</v>
      </c>
      <c r="L42" s="2" t="s">
        <v>18</v>
      </c>
      <c r="M42" s="3">
        <v>3.22</v>
      </c>
      <c r="N42" s="3">
        <v>17.22</v>
      </c>
    </row>
    <row r="43" spans="1:14" x14ac:dyDescent="0.25">
      <c r="A43" s="1">
        <v>46</v>
      </c>
      <c r="B43" s="2" t="s">
        <v>183</v>
      </c>
      <c r="C43" s="2" t="s">
        <v>184</v>
      </c>
      <c r="D43" s="2" t="s">
        <v>185</v>
      </c>
      <c r="E43" s="2" t="s">
        <v>186</v>
      </c>
      <c r="F43" s="1">
        <v>8.0000000000000002E-3</v>
      </c>
      <c r="G43" s="2" t="s">
        <v>124</v>
      </c>
      <c r="H43" s="3">
        <v>5181</v>
      </c>
      <c r="I43" s="1">
        <v>45</v>
      </c>
      <c r="J43" s="3">
        <v>2849.55</v>
      </c>
      <c r="K43" s="3">
        <v>22.8</v>
      </c>
      <c r="L43" s="2" t="s">
        <v>18</v>
      </c>
      <c r="M43" s="3">
        <v>5.24</v>
      </c>
      <c r="N43" s="3">
        <v>28.04</v>
      </c>
    </row>
    <row r="44" spans="1:14" x14ac:dyDescent="0.25">
      <c r="A44" s="1">
        <v>47</v>
      </c>
      <c r="B44" s="2" t="s">
        <v>187</v>
      </c>
      <c r="C44" s="2" t="s">
        <v>188</v>
      </c>
      <c r="D44" s="2" t="s">
        <v>189</v>
      </c>
      <c r="E44" s="2" t="s">
        <v>190</v>
      </c>
      <c r="F44" s="1">
        <v>1</v>
      </c>
      <c r="G44" s="2" t="s">
        <v>17</v>
      </c>
      <c r="H44" s="3">
        <v>13.92</v>
      </c>
      <c r="I44" s="1">
        <v>30</v>
      </c>
      <c r="J44" s="3">
        <v>9.74</v>
      </c>
      <c r="K44" s="3">
        <v>9.74</v>
      </c>
      <c r="L44" s="2" t="s">
        <v>18</v>
      </c>
      <c r="M44" s="3">
        <v>2.2400000000000002</v>
      </c>
      <c r="N44" s="3">
        <v>11.98</v>
      </c>
    </row>
    <row r="45" spans="1:14" x14ac:dyDescent="0.25">
      <c r="A45" s="1">
        <v>48</v>
      </c>
      <c r="B45" s="2" t="s">
        <v>191</v>
      </c>
      <c r="C45" s="2" t="s">
        <v>192</v>
      </c>
      <c r="D45" s="2" t="s">
        <v>193</v>
      </c>
      <c r="E45" s="2" t="s">
        <v>194</v>
      </c>
      <c r="F45" s="1">
        <v>8</v>
      </c>
      <c r="G45" s="2" t="s">
        <v>17</v>
      </c>
      <c r="H45" s="3">
        <v>5.88</v>
      </c>
      <c r="I45" s="1">
        <v>28</v>
      </c>
      <c r="J45" s="3">
        <v>4.2300000000000004</v>
      </c>
      <c r="K45" s="3">
        <v>33.840000000000003</v>
      </c>
      <c r="L45" s="2" t="s">
        <v>18</v>
      </c>
      <c r="M45" s="3">
        <v>7.78</v>
      </c>
      <c r="N45" s="3">
        <v>41.62</v>
      </c>
    </row>
    <row r="46" spans="1:14" x14ac:dyDescent="0.25">
      <c r="A46" s="1">
        <v>49</v>
      </c>
      <c r="B46" s="2" t="s">
        <v>195</v>
      </c>
      <c r="C46" s="2" t="s">
        <v>196</v>
      </c>
      <c r="D46" s="2" t="s">
        <v>197</v>
      </c>
      <c r="E46" s="2" t="s">
        <v>198</v>
      </c>
      <c r="F46" s="1">
        <v>1</v>
      </c>
      <c r="G46" s="2" t="s">
        <v>17</v>
      </c>
      <c r="H46" s="3">
        <v>128</v>
      </c>
      <c r="I46" s="1">
        <v>35</v>
      </c>
      <c r="J46" s="3">
        <v>83.2</v>
      </c>
      <c r="K46" s="3">
        <v>83.2</v>
      </c>
      <c r="L46" s="2" t="s">
        <v>18</v>
      </c>
      <c r="M46" s="3">
        <v>19.14</v>
      </c>
      <c r="N46" s="3">
        <v>102.34</v>
      </c>
    </row>
    <row r="47" spans="1:14" x14ac:dyDescent="0.25">
      <c r="A47" s="1">
        <v>50</v>
      </c>
      <c r="B47" s="2" t="s">
        <v>199</v>
      </c>
      <c r="C47" s="2" t="s">
        <v>200</v>
      </c>
      <c r="D47" s="2" t="s">
        <v>201</v>
      </c>
      <c r="E47" s="2" t="s">
        <v>202</v>
      </c>
      <c r="F47" s="1">
        <v>1</v>
      </c>
      <c r="G47" s="2" t="s">
        <v>17</v>
      </c>
      <c r="H47" s="3">
        <v>3.83</v>
      </c>
      <c r="I47" s="1">
        <v>25</v>
      </c>
      <c r="J47" s="3">
        <v>2.87</v>
      </c>
      <c r="K47" s="3">
        <v>2.87</v>
      </c>
      <c r="L47" s="2" t="s">
        <v>18</v>
      </c>
      <c r="M47" s="3">
        <v>0.66</v>
      </c>
      <c r="N47" s="3">
        <v>3.53</v>
      </c>
    </row>
    <row r="48" spans="1:14" x14ac:dyDescent="0.25">
      <c r="A48" s="1">
        <v>51</v>
      </c>
      <c r="B48" s="2" t="s">
        <v>203</v>
      </c>
      <c r="C48" s="2" t="s">
        <v>204</v>
      </c>
      <c r="D48" s="2" t="s">
        <v>205</v>
      </c>
      <c r="E48" s="2" t="s">
        <v>206</v>
      </c>
      <c r="F48" s="1">
        <v>4.0000000000000001E-3</v>
      </c>
      <c r="G48" s="2" t="s">
        <v>124</v>
      </c>
      <c r="H48" s="3">
        <v>3332</v>
      </c>
      <c r="I48" s="1">
        <v>60</v>
      </c>
      <c r="J48" s="3">
        <v>1332.8</v>
      </c>
      <c r="K48" s="3">
        <v>5.33</v>
      </c>
      <c r="L48" s="2" t="s">
        <v>18</v>
      </c>
      <c r="M48" s="3">
        <v>1.23</v>
      </c>
      <c r="N48" s="3">
        <v>6.56</v>
      </c>
    </row>
    <row r="49" spans="1:14" x14ac:dyDescent="0.25">
      <c r="A49" s="1">
        <v>52</v>
      </c>
      <c r="B49" s="2" t="s">
        <v>207</v>
      </c>
      <c r="C49" s="2" t="s">
        <v>208</v>
      </c>
      <c r="D49" s="2" t="s">
        <v>209</v>
      </c>
      <c r="E49" s="2" t="s">
        <v>210</v>
      </c>
      <c r="F49" s="1">
        <v>1E-3</v>
      </c>
      <c r="G49" s="2" t="s">
        <v>124</v>
      </c>
      <c r="H49" s="3">
        <v>3332</v>
      </c>
      <c r="I49" s="1">
        <v>60</v>
      </c>
      <c r="J49" s="3">
        <v>1332.8</v>
      </c>
      <c r="K49" s="3">
        <v>1.33</v>
      </c>
      <c r="L49" s="2" t="s">
        <v>18</v>
      </c>
      <c r="M49" s="3">
        <v>0.31</v>
      </c>
      <c r="N49" s="3">
        <v>1.64</v>
      </c>
    </row>
    <row r="50" spans="1:14" x14ac:dyDescent="0.25">
      <c r="A50" s="1">
        <v>53</v>
      </c>
      <c r="B50" s="2" t="s">
        <v>211</v>
      </c>
      <c r="C50" s="2" t="s">
        <v>212</v>
      </c>
      <c r="D50" s="2" t="s">
        <v>213</v>
      </c>
      <c r="E50" s="2" t="s">
        <v>214</v>
      </c>
      <c r="F50" s="1">
        <v>1</v>
      </c>
      <c r="G50" s="2" t="s">
        <v>17</v>
      </c>
      <c r="H50" s="3">
        <v>1880</v>
      </c>
      <c r="I50" s="1">
        <v>32</v>
      </c>
      <c r="J50" s="3">
        <v>1278.4000000000001</v>
      </c>
      <c r="K50" s="3">
        <v>1278.4000000000001</v>
      </c>
      <c r="L50" s="2" t="s">
        <v>18</v>
      </c>
      <c r="M50" s="3">
        <v>294.02999999999997</v>
      </c>
      <c r="N50" s="3">
        <v>1572.43</v>
      </c>
    </row>
    <row r="51" spans="1:14" x14ac:dyDescent="0.25">
      <c r="A51" s="1">
        <v>54</v>
      </c>
      <c r="B51" s="2" t="s">
        <v>215</v>
      </c>
      <c r="C51" s="2"/>
      <c r="D51" s="2" t="s">
        <v>216</v>
      </c>
      <c r="E51" s="2" t="s">
        <v>217</v>
      </c>
      <c r="F51" s="1">
        <v>1</v>
      </c>
      <c r="G51" s="2" t="s">
        <v>17</v>
      </c>
      <c r="H51" s="3">
        <v>80</v>
      </c>
      <c r="I51" s="1">
        <v>20</v>
      </c>
      <c r="J51" s="3">
        <v>64</v>
      </c>
      <c r="K51" s="3">
        <v>64</v>
      </c>
      <c r="L51" s="2" t="s">
        <v>18</v>
      </c>
      <c r="M51" s="3">
        <v>14.72</v>
      </c>
      <c r="N51" s="3">
        <v>78.72</v>
      </c>
    </row>
    <row r="52" spans="1:14" x14ac:dyDescent="0.25">
      <c r="A52" s="1">
        <v>55</v>
      </c>
      <c r="B52" s="2" t="s">
        <v>218</v>
      </c>
      <c r="C52" s="2"/>
      <c r="D52" s="2" t="s">
        <v>219</v>
      </c>
      <c r="E52" s="2" t="s">
        <v>220</v>
      </c>
      <c r="F52" s="1">
        <v>1</v>
      </c>
      <c r="G52" s="2" t="s">
        <v>17</v>
      </c>
      <c r="H52" s="3">
        <v>10</v>
      </c>
      <c r="I52" s="1">
        <v>0</v>
      </c>
      <c r="J52" s="3">
        <v>10</v>
      </c>
      <c r="K52" s="3">
        <v>10</v>
      </c>
      <c r="L52" s="2" t="s">
        <v>18</v>
      </c>
      <c r="M52" s="3">
        <v>2.2999999999999998</v>
      </c>
      <c r="N52" s="3">
        <v>12.3</v>
      </c>
    </row>
    <row r="53" spans="1:14" x14ac:dyDescent="0.25">
      <c r="A53" s="1">
        <v>56</v>
      </c>
      <c r="B53" s="2" t="s">
        <v>221</v>
      </c>
      <c r="C53" s="2"/>
      <c r="D53" s="2" t="s">
        <v>222</v>
      </c>
      <c r="E53" s="2" t="s">
        <v>223</v>
      </c>
      <c r="F53" s="1">
        <v>6</v>
      </c>
      <c r="G53" s="2" t="s">
        <v>17</v>
      </c>
      <c r="H53" s="3">
        <v>138</v>
      </c>
      <c r="I53" s="1">
        <v>30</v>
      </c>
      <c r="J53" s="3">
        <v>96.6</v>
      </c>
      <c r="K53" s="3">
        <v>579.6</v>
      </c>
      <c r="L53" s="2" t="s">
        <v>18</v>
      </c>
      <c r="M53" s="3">
        <v>133.31</v>
      </c>
      <c r="N53" s="3">
        <v>712.91</v>
      </c>
    </row>
    <row r="54" spans="1:14" x14ac:dyDescent="0.25">
      <c r="A54" s="1">
        <v>58</v>
      </c>
      <c r="B54" s="2" t="s">
        <v>224</v>
      </c>
      <c r="C54" s="2" t="s">
        <v>225</v>
      </c>
      <c r="D54" s="2" t="s">
        <v>226</v>
      </c>
      <c r="E54" s="2" t="s">
        <v>227</v>
      </c>
      <c r="F54" s="1">
        <v>7</v>
      </c>
      <c r="G54" s="2" t="s">
        <v>17</v>
      </c>
      <c r="H54" s="3">
        <v>6.2</v>
      </c>
      <c r="I54" s="1">
        <v>30</v>
      </c>
      <c r="J54" s="3">
        <v>4.34</v>
      </c>
      <c r="K54" s="3">
        <v>30.38</v>
      </c>
      <c r="L54" s="2" t="s">
        <v>18</v>
      </c>
      <c r="M54" s="3">
        <v>6.99</v>
      </c>
      <c r="N54" s="3">
        <v>37.369999999999997</v>
      </c>
    </row>
    <row r="55" spans="1:14" x14ac:dyDescent="0.25">
      <c r="A55" s="1">
        <v>59</v>
      </c>
      <c r="B55" s="2" t="s">
        <v>228</v>
      </c>
      <c r="C55" s="2" t="s">
        <v>229</v>
      </c>
      <c r="D55" s="2" t="s">
        <v>230</v>
      </c>
      <c r="E55" s="2" t="s">
        <v>231</v>
      </c>
      <c r="F55" s="1">
        <v>20</v>
      </c>
      <c r="G55" s="2" t="s">
        <v>17</v>
      </c>
      <c r="H55" s="3">
        <v>7.9</v>
      </c>
      <c r="I55" s="1">
        <v>30</v>
      </c>
      <c r="J55" s="3">
        <v>5.53</v>
      </c>
      <c r="K55" s="3">
        <v>110.6</v>
      </c>
      <c r="L55" s="2" t="s">
        <v>18</v>
      </c>
      <c r="M55" s="3">
        <v>25.44</v>
      </c>
      <c r="N55" s="3">
        <v>136.04</v>
      </c>
    </row>
    <row r="56" spans="1:14" x14ac:dyDescent="0.25">
      <c r="A56" s="1">
        <v>60</v>
      </c>
      <c r="B56" s="2" t="s">
        <v>232</v>
      </c>
      <c r="C56" s="2" t="s">
        <v>233</v>
      </c>
      <c r="D56" s="2" t="s">
        <v>234</v>
      </c>
      <c r="E56" s="2" t="s">
        <v>235</v>
      </c>
      <c r="F56" s="1">
        <v>1</v>
      </c>
      <c r="G56" s="2" t="s">
        <v>17</v>
      </c>
      <c r="H56" s="3">
        <v>16.899999999999999</v>
      </c>
      <c r="I56" s="1">
        <v>30</v>
      </c>
      <c r="J56" s="3">
        <v>11.83</v>
      </c>
      <c r="K56" s="3">
        <v>11.83</v>
      </c>
      <c r="L56" s="2" t="s">
        <v>18</v>
      </c>
      <c r="M56" s="3">
        <v>2.72</v>
      </c>
      <c r="N56" s="3">
        <v>14.55</v>
      </c>
    </row>
    <row r="57" spans="1:14" x14ac:dyDescent="0.25">
      <c r="A57" s="1">
        <v>61</v>
      </c>
      <c r="B57" s="2" t="s">
        <v>236</v>
      </c>
      <c r="C57" s="2" t="s">
        <v>237</v>
      </c>
      <c r="D57" s="2" t="s">
        <v>238</v>
      </c>
      <c r="E57" s="2" t="s">
        <v>239</v>
      </c>
      <c r="F57" s="1">
        <v>5</v>
      </c>
      <c r="G57" s="2" t="s">
        <v>17</v>
      </c>
      <c r="H57" s="3">
        <v>18.899999999999999</v>
      </c>
      <c r="I57" s="1">
        <v>30</v>
      </c>
      <c r="J57" s="3">
        <v>13.23</v>
      </c>
      <c r="K57" s="3">
        <v>66.150000000000006</v>
      </c>
      <c r="L57" s="2" t="s">
        <v>18</v>
      </c>
      <c r="M57" s="3">
        <v>15.21</v>
      </c>
      <c r="N57" s="3">
        <v>81.36</v>
      </c>
    </row>
    <row r="58" spans="1:14" x14ac:dyDescent="0.25">
      <c r="A58" s="1">
        <v>62</v>
      </c>
      <c r="B58" s="2" t="s">
        <v>240</v>
      </c>
      <c r="C58" s="2" t="s">
        <v>241</v>
      </c>
      <c r="D58" s="2" t="s">
        <v>242</v>
      </c>
      <c r="E58" s="2" t="s">
        <v>243</v>
      </c>
      <c r="F58" s="1">
        <v>9</v>
      </c>
      <c r="G58" s="2" t="s">
        <v>17</v>
      </c>
      <c r="H58" s="3">
        <v>14.9</v>
      </c>
      <c r="I58" s="1">
        <v>30</v>
      </c>
      <c r="J58" s="3">
        <v>10.43</v>
      </c>
      <c r="K58" s="3">
        <v>93.87</v>
      </c>
      <c r="L58" s="2" t="s">
        <v>18</v>
      </c>
      <c r="M58" s="3">
        <v>21.59</v>
      </c>
      <c r="N58" s="3">
        <v>115.46</v>
      </c>
    </row>
    <row r="59" spans="1:14" x14ac:dyDescent="0.25">
      <c r="A59" s="1">
        <v>63</v>
      </c>
      <c r="B59" s="2" t="s">
        <v>244</v>
      </c>
      <c r="C59" s="2" t="s">
        <v>245</v>
      </c>
      <c r="D59" s="2" t="s">
        <v>246</v>
      </c>
      <c r="E59" s="2" t="s">
        <v>247</v>
      </c>
      <c r="F59" s="1">
        <v>1</v>
      </c>
      <c r="G59" s="2" t="s">
        <v>17</v>
      </c>
      <c r="H59" s="3">
        <v>3.2</v>
      </c>
      <c r="I59" s="1">
        <v>30</v>
      </c>
      <c r="J59" s="3">
        <v>2.2400000000000002</v>
      </c>
      <c r="K59" s="3">
        <v>2.2400000000000002</v>
      </c>
      <c r="L59" s="2" t="s">
        <v>18</v>
      </c>
      <c r="M59" s="3">
        <v>0.52</v>
      </c>
      <c r="N59" s="3">
        <v>2.76</v>
      </c>
    </row>
    <row r="60" spans="1:14" x14ac:dyDescent="0.25">
      <c r="A60" s="1">
        <v>64</v>
      </c>
      <c r="B60" s="2" t="s">
        <v>248</v>
      </c>
      <c r="C60" s="2" t="s">
        <v>249</v>
      </c>
      <c r="D60" s="2" t="s">
        <v>250</v>
      </c>
      <c r="E60" s="2" t="s">
        <v>251</v>
      </c>
      <c r="F60" s="1">
        <v>2</v>
      </c>
      <c r="G60" s="2" t="s">
        <v>17</v>
      </c>
      <c r="H60" s="3">
        <v>5.75</v>
      </c>
      <c r="I60" s="1">
        <v>30</v>
      </c>
      <c r="J60" s="3">
        <v>4.03</v>
      </c>
      <c r="K60" s="3">
        <v>8.06</v>
      </c>
      <c r="L60" s="2" t="s">
        <v>18</v>
      </c>
      <c r="M60" s="3">
        <v>1.85</v>
      </c>
      <c r="N60" s="3">
        <v>9.91</v>
      </c>
    </row>
    <row r="61" spans="1:14" x14ac:dyDescent="0.25">
      <c r="A61" s="1">
        <v>65</v>
      </c>
      <c r="B61" s="2" t="s">
        <v>252</v>
      </c>
      <c r="C61" s="2" t="s">
        <v>253</v>
      </c>
      <c r="D61" s="2" t="s">
        <v>254</v>
      </c>
      <c r="E61" s="2" t="s">
        <v>255</v>
      </c>
      <c r="F61" s="1">
        <v>5</v>
      </c>
      <c r="G61" s="2" t="s">
        <v>17</v>
      </c>
      <c r="H61" s="3">
        <v>7.7</v>
      </c>
      <c r="I61" s="1">
        <v>30</v>
      </c>
      <c r="J61" s="3">
        <v>5.39</v>
      </c>
      <c r="K61" s="3">
        <v>26.95</v>
      </c>
      <c r="L61" s="2" t="s">
        <v>18</v>
      </c>
      <c r="M61" s="3">
        <v>6.2</v>
      </c>
      <c r="N61" s="3">
        <v>33.15</v>
      </c>
    </row>
    <row r="62" spans="1:14" x14ac:dyDescent="0.25">
      <c r="A62" s="1">
        <v>66</v>
      </c>
      <c r="B62" s="2" t="s">
        <v>256</v>
      </c>
      <c r="C62" s="2" t="s">
        <v>257</v>
      </c>
      <c r="D62" s="2" t="s">
        <v>258</v>
      </c>
      <c r="E62" s="2" t="s">
        <v>259</v>
      </c>
      <c r="F62" s="1">
        <v>5</v>
      </c>
      <c r="G62" s="2" t="s">
        <v>17</v>
      </c>
      <c r="H62" s="3">
        <v>9.85</v>
      </c>
      <c r="I62" s="1">
        <v>30</v>
      </c>
      <c r="J62" s="3">
        <v>6.9</v>
      </c>
      <c r="K62" s="3">
        <v>34.5</v>
      </c>
      <c r="L62" s="2" t="s">
        <v>18</v>
      </c>
      <c r="M62" s="3">
        <v>7.94</v>
      </c>
      <c r="N62" s="3">
        <v>42.44</v>
      </c>
    </row>
    <row r="63" spans="1:14" x14ac:dyDescent="0.25">
      <c r="A63" s="1">
        <v>67</v>
      </c>
      <c r="B63" s="2" t="s">
        <v>260</v>
      </c>
      <c r="C63" s="2" t="s">
        <v>261</v>
      </c>
      <c r="D63" s="2" t="s">
        <v>262</v>
      </c>
      <c r="E63" s="2" t="s">
        <v>263</v>
      </c>
      <c r="F63" s="1">
        <v>10</v>
      </c>
      <c r="G63" s="2" t="s">
        <v>17</v>
      </c>
      <c r="H63" s="3">
        <v>15.62</v>
      </c>
      <c r="I63" s="1">
        <v>30</v>
      </c>
      <c r="J63" s="3">
        <v>10.93</v>
      </c>
      <c r="K63" s="3">
        <v>109.3</v>
      </c>
      <c r="L63" s="2" t="s">
        <v>18</v>
      </c>
      <c r="M63" s="3">
        <v>25.14</v>
      </c>
      <c r="N63" s="3">
        <v>134.44</v>
      </c>
    </row>
    <row r="64" spans="1:14" x14ac:dyDescent="0.25">
      <c r="A64" s="1">
        <v>68</v>
      </c>
      <c r="B64" s="2" t="s">
        <v>264</v>
      </c>
      <c r="C64" s="2" t="s">
        <v>265</v>
      </c>
      <c r="D64" s="2" t="s">
        <v>266</v>
      </c>
      <c r="E64" s="2" t="s">
        <v>267</v>
      </c>
      <c r="F64" s="1">
        <v>6</v>
      </c>
      <c r="G64" s="2" t="s">
        <v>17</v>
      </c>
      <c r="H64" s="3">
        <v>90</v>
      </c>
      <c r="I64" s="1">
        <v>30</v>
      </c>
      <c r="J64" s="3">
        <v>63</v>
      </c>
      <c r="K64" s="3">
        <v>378</v>
      </c>
      <c r="L64" s="2" t="s">
        <v>18</v>
      </c>
      <c r="M64" s="3">
        <v>86.94</v>
      </c>
      <c r="N64" s="3">
        <v>464.94</v>
      </c>
    </row>
    <row r="65" spans="1:14" x14ac:dyDescent="0.25">
      <c r="A65" s="1">
        <v>69</v>
      </c>
      <c r="B65" s="2" t="s">
        <v>268</v>
      </c>
      <c r="C65" s="2" t="s">
        <v>269</v>
      </c>
      <c r="D65" s="2" t="s">
        <v>270</v>
      </c>
      <c r="E65" s="2" t="s">
        <v>271</v>
      </c>
      <c r="F65" s="1">
        <v>8</v>
      </c>
      <c r="G65" s="2" t="s">
        <v>17</v>
      </c>
      <c r="H65" s="3">
        <v>8.9</v>
      </c>
      <c r="I65" s="1">
        <v>25</v>
      </c>
      <c r="J65" s="3">
        <v>6.68</v>
      </c>
      <c r="K65" s="3">
        <v>53.44</v>
      </c>
      <c r="L65" s="2" t="s">
        <v>18</v>
      </c>
      <c r="M65" s="3">
        <v>12.29</v>
      </c>
      <c r="N65" s="3">
        <v>65.73</v>
      </c>
    </row>
    <row r="66" spans="1:14" x14ac:dyDescent="0.25">
      <c r="A66" s="1">
        <v>70</v>
      </c>
      <c r="B66" s="2" t="s">
        <v>272</v>
      </c>
      <c r="C66" s="2" t="s">
        <v>273</v>
      </c>
      <c r="D66" s="2" t="s">
        <v>274</v>
      </c>
      <c r="E66" s="2" t="s">
        <v>275</v>
      </c>
      <c r="F66" s="1">
        <v>0.1</v>
      </c>
      <c r="G66" s="2" t="s">
        <v>124</v>
      </c>
      <c r="H66" s="3">
        <v>2931</v>
      </c>
      <c r="I66" s="1">
        <v>46</v>
      </c>
      <c r="J66" s="3">
        <v>1582.74</v>
      </c>
      <c r="K66" s="3">
        <v>158.27000000000001</v>
      </c>
      <c r="L66" s="2" t="s">
        <v>18</v>
      </c>
      <c r="M66" s="3">
        <v>36.4</v>
      </c>
      <c r="N66" s="3">
        <v>194.67</v>
      </c>
    </row>
    <row r="67" spans="1:14" x14ac:dyDescent="0.25">
      <c r="N67" s="4">
        <f>SUM(N2:N66)</f>
        <v>25859.139999999985</v>
      </c>
    </row>
    <row r="70" spans="1:14" s="8" customFormat="1" x14ac:dyDescent="0.25">
      <c r="A70" s="5">
        <v>11</v>
      </c>
      <c r="B70" s="6" t="s">
        <v>49</v>
      </c>
      <c r="C70" s="6" t="s">
        <v>50</v>
      </c>
      <c r="D70" s="6" t="s">
        <v>51</v>
      </c>
      <c r="E70" s="6" t="s">
        <v>50</v>
      </c>
      <c r="F70" s="5">
        <v>1</v>
      </c>
      <c r="G70" s="6" t="s">
        <v>17</v>
      </c>
      <c r="H70" s="7">
        <v>2300</v>
      </c>
      <c r="I70" s="5">
        <v>42</v>
      </c>
      <c r="J70" s="7">
        <v>1334</v>
      </c>
      <c r="K70" s="7">
        <v>1334</v>
      </c>
      <c r="L70" s="6" t="s">
        <v>18</v>
      </c>
      <c r="M70" s="7">
        <v>306.82</v>
      </c>
      <c r="N70" s="7">
        <v>1640.82</v>
      </c>
    </row>
    <row r="71" spans="1:14" s="8" customFormat="1" x14ac:dyDescent="0.25">
      <c r="A71" s="5">
        <v>12</v>
      </c>
      <c r="B71" s="6" t="s">
        <v>52</v>
      </c>
      <c r="C71" s="6" t="s">
        <v>53</v>
      </c>
      <c r="D71" s="6" t="s">
        <v>54</v>
      </c>
      <c r="E71" s="6" t="s">
        <v>53</v>
      </c>
      <c r="F71" s="5">
        <v>1</v>
      </c>
      <c r="G71" s="6" t="s">
        <v>17</v>
      </c>
      <c r="H71" s="7">
        <v>130</v>
      </c>
      <c r="I71" s="5">
        <v>42</v>
      </c>
      <c r="J71" s="7">
        <v>75.400000000000006</v>
      </c>
      <c r="K71" s="7">
        <v>75.400000000000006</v>
      </c>
      <c r="L71" s="6" t="s">
        <v>18</v>
      </c>
      <c r="M71" s="7">
        <v>17.34</v>
      </c>
      <c r="N71" s="7">
        <v>92.74</v>
      </c>
    </row>
    <row r="72" spans="1:14" s="8" customFormat="1" x14ac:dyDescent="0.25">
      <c r="A72" s="5">
        <v>13</v>
      </c>
      <c r="B72" s="6" t="s">
        <v>55</v>
      </c>
      <c r="C72" s="6" t="s">
        <v>56</v>
      </c>
      <c r="D72" s="6" t="s">
        <v>57</v>
      </c>
      <c r="E72" s="6" t="s">
        <v>56</v>
      </c>
      <c r="F72" s="5">
        <v>3</v>
      </c>
      <c r="G72" s="6" t="s">
        <v>17</v>
      </c>
      <c r="H72" s="7">
        <v>85</v>
      </c>
      <c r="I72" s="5">
        <v>30</v>
      </c>
      <c r="J72" s="7">
        <v>59.5</v>
      </c>
      <c r="K72" s="7">
        <v>178.5</v>
      </c>
      <c r="L72" s="6" t="s">
        <v>18</v>
      </c>
      <c r="M72" s="7">
        <v>41.06</v>
      </c>
      <c r="N72" s="7">
        <v>219.56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="85" zoomScaleNormal="85" workbookViewId="0">
      <selection activeCell="A81" sqref="A1:K81"/>
    </sheetView>
  </sheetViews>
  <sheetFormatPr defaultColWidth="3.7109375" defaultRowHeight="15" x14ac:dyDescent="0.25"/>
  <cols>
    <col min="2" max="2" width="69.28515625" customWidth="1"/>
    <col min="3" max="3" width="27.85546875" customWidth="1"/>
    <col min="4" max="4" width="5.28515625" style="28" customWidth="1"/>
    <col min="5" max="5" width="4.7109375" style="28" customWidth="1"/>
    <col min="6" max="6" width="10.85546875" style="16" customWidth="1"/>
    <col min="7" max="7" width="11.7109375" customWidth="1"/>
    <col min="8" max="8" width="11.85546875" style="16" customWidth="1"/>
    <col min="9" max="9" width="7.7109375" customWidth="1"/>
    <col min="10" max="10" width="11.5703125" style="16" customWidth="1"/>
    <col min="11" max="11" width="15.140625" style="16" customWidth="1"/>
  </cols>
  <sheetData>
    <row r="1" spans="1:12" ht="274.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23.25" customHeight="1" x14ac:dyDescent="0.25">
      <c r="A2" s="54"/>
      <c r="B2" s="54"/>
      <c r="C2" s="62" t="s">
        <v>293</v>
      </c>
      <c r="D2" s="62"/>
      <c r="E2" s="62"/>
      <c r="F2" s="62"/>
      <c r="G2" s="62"/>
      <c r="H2" s="62"/>
      <c r="I2" s="62"/>
      <c r="J2" s="63" t="s">
        <v>294</v>
      </c>
      <c r="K2" s="63"/>
      <c r="L2" s="29"/>
    </row>
    <row r="3" spans="1:12" ht="24.95" customHeight="1" x14ac:dyDescent="0.25">
      <c r="B3" s="54"/>
      <c r="C3" s="61" t="s">
        <v>295</v>
      </c>
      <c r="D3" s="61"/>
      <c r="E3" s="61"/>
      <c r="F3" s="61" t="s">
        <v>296</v>
      </c>
      <c r="G3" s="61"/>
      <c r="H3" s="61"/>
      <c r="I3" s="61"/>
      <c r="J3" s="64" t="s">
        <v>292</v>
      </c>
      <c r="K3" s="65">
        <v>733477692</v>
      </c>
      <c r="L3" s="23"/>
    </row>
    <row r="4" spans="1:12" ht="24.95" customHeight="1" thickBot="1" x14ac:dyDescent="0.3">
      <c r="B4" s="52"/>
      <c r="C4" s="53"/>
      <c r="D4" s="53"/>
      <c r="E4" s="53"/>
      <c r="F4" s="53"/>
      <c r="G4" s="53"/>
      <c r="H4" s="53"/>
      <c r="I4" s="53"/>
    </row>
    <row r="5" spans="1:12" ht="30.75" customHeight="1" thickBot="1" x14ac:dyDescent="0.3">
      <c r="A5" s="55" t="s">
        <v>0</v>
      </c>
      <c r="B5" s="56" t="s">
        <v>3</v>
      </c>
      <c r="C5" s="56" t="s">
        <v>283</v>
      </c>
      <c r="D5" s="56" t="s">
        <v>284</v>
      </c>
      <c r="E5" s="56" t="s">
        <v>6</v>
      </c>
      <c r="F5" s="57" t="s">
        <v>285</v>
      </c>
      <c r="G5" s="58" t="s">
        <v>286</v>
      </c>
      <c r="H5" s="59" t="s">
        <v>287</v>
      </c>
      <c r="I5" s="58" t="s">
        <v>288</v>
      </c>
      <c r="J5" s="59" t="s">
        <v>289</v>
      </c>
      <c r="K5" s="59" t="s">
        <v>13</v>
      </c>
    </row>
    <row r="6" spans="1:12" x14ac:dyDescent="0.25">
      <c r="A6" s="22"/>
      <c r="B6" s="21" t="s">
        <v>277</v>
      </c>
      <c r="C6" s="22"/>
      <c r="D6" s="24"/>
      <c r="E6" s="24"/>
      <c r="F6" s="32"/>
      <c r="G6" s="33"/>
      <c r="H6" s="32"/>
      <c r="I6" s="33"/>
      <c r="J6" s="32"/>
      <c r="K6" s="32"/>
    </row>
    <row r="7" spans="1:12" ht="15" customHeight="1" x14ac:dyDescent="0.25">
      <c r="A7" s="1">
        <v>1</v>
      </c>
      <c r="B7" s="2" t="s">
        <v>15</v>
      </c>
      <c r="C7" s="2" t="s">
        <v>16</v>
      </c>
      <c r="D7" s="20">
        <v>1</v>
      </c>
      <c r="E7" s="25" t="s">
        <v>17</v>
      </c>
      <c r="F7" s="34">
        <v>2069</v>
      </c>
      <c r="G7" s="35">
        <v>899</v>
      </c>
      <c r="H7" s="34">
        <v>899</v>
      </c>
      <c r="I7" s="36" t="s">
        <v>18</v>
      </c>
      <c r="J7" s="34">
        <v>206.77</v>
      </c>
      <c r="K7" s="34">
        <v>1105.77</v>
      </c>
    </row>
    <row r="8" spans="1:12" ht="15" customHeight="1" x14ac:dyDescent="0.25">
      <c r="A8" s="1">
        <v>2</v>
      </c>
      <c r="B8" s="2" t="s">
        <v>21</v>
      </c>
      <c r="C8" s="2" t="s">
        <v>22</v>
      </c>
      <c r="D8" s="20">
        <v>2</v>
      </c>
      <c r="E8" s="25" t="s">
        <v>17</v>
      </c>
      <c r="F8" s="34">
        <v>416</v>
      </c>
      <c r="G8" s="35">
        <v>329</v>
      </c>
      <c r="H8" s="34">
        <v>658</v>
      </c>
      <c r="I8" s="36" t="s">
        <v>18</v>
      </c>
      <c r="J8" s="34">
        <v>151.34</v>
      </c>
      <c r="K8" s="34">
        <v>809.34</v>
      </c>
    </row>
    <row r="9" spans="1:12" x14ac:dyDescent="0.25">
      <c r="A9" s="1">
        <v>3</v>
      </c>
      <c r="B9" s="2" t="s">
        <v>24</v>
      </c>
      <c r="C9" s="2" t="s">
        <v>25</v>
      </c>
      <c r="D9" s="20">
        <v>8</v>
      </c>
      <c r="E9" s="25" t="s">
        <v>17</v>
      </c>
      <c r="F9" s="34">
        <v>1499</v>
      </c>
      <c r="G9" s="35">
        <v>580.16</v>
      </c>
      <c r="H9" s="37">
        <f>G9*D9</f>
        <v>4641.28</v>
      </c>
      <c r="I9" s="38">
        <v>0.23</v>
      </c>
      <c r="J9" s="37">
        <f>K9-H9</f>
        <v>1067.4943999999996</v>
      </c>
      <c r="K9" s="37">
        <f>H9*123%</f>
        <v>5708.7743999999993</v>
      </c>
    </row>
    <row r="10" spans="1:12" x14ac:dyDescent="0.25">
      <c r="A10" s="1">
        <v>4</v>
      </c>
      <c r="B10" s="2" t="s">
        <v>28</v>
      </c>
      <c r="C10" s="2" t="s">
        <v>29</v>
      </c>
      <c r="D10" s="20">
        <v>1</v>
      </c>
      <c r="E10" s="25" t="s">
        <v>17</v>
      </c>
      <c r="F10" s="34">
        <v>963.5</v>
      </c>
      <c r="G10" s="35">
        <v>712</v>
      </c>
      <c r="H10" s="34">
        <v>712</v>
      </c>
      <c r="I10" s="36" t="s">
        <v>18</v>
      </c>
      <c r="J10" s="34">
        <v>163.76</v>
      </c>
      <c r="K10" s="34">
        <v>875.76</v>
      </c>
    </row>
    <row r="11" spans="1:12" x14ac:dyDescent="0.25">
      <c r="A11" s="1">
        <v>5</v>
      </c>
      <c r="B11" s="2" t="s">
        <v>31</v>
      </c>
      <c r="C11" s="2" t="s">
        <v>32</v>
      </c>
      <c r="D11" s="20">
        <v>1</v>
      </c>
      <c r="E11" s="25" t="s">
        <v>17</v>
      </c>
      <c r="F11" s="34">
        <v>1156</v>
      </c>
      <c r="G11" s="35">
        <v>824</v>
      </c>
      <c r="H11" s="39">
        <f>G11*D11</f>
        <v>824</v>
      </c>
      <c r="I11" s="40">
        <v>0.23</v>
      </c>
      <c r="J11" s="39">
        <f>K11-H11</f>
        <v>189.51999999999998</v>
      </c>
      <c r="K11" s="39">
        <f>H11*123%</f>
        <v>1013.52</v>
      </c>
    </row>
    <row r="12" spans="1:12" x14ac:dyDescent="0.25">
      <c r="A12" s="1">
        <v>6</v>
      </c>
      <c r="B12" s="2" t="s">
        <v>34</v>
      </c>
      <c r="C12" s="2" t="s">
        <v>35</v>
      </c>
      <c r="D12" s="20">
        <v>1</v>
      </c>
      <c r="E12" s="25" t="s">
        <v>17</v>
      </c>
      <c r="F12" s="34">
        <v>1865</v>
      </c>
      <c r="G12" s="35">
        <v>1523</v>
      </c>
      <c r="H12" s="39">
        <f>G12*D12</f>
        <v>1523</v>
      </c>
      <c r="I12" s="40">
        <v>0.23</v>
      </c>
      <c r="J12" s="39">
        <f>K12-H12</f>
        <v>350.28999999999996</v>
      </c>
      <c r="K12" s="39">
        <f>H12*123%</f>
        <v>1873.29</v>
      </c>
    </row>
    <row r="13" spans="1:12" x14ac:dyDescent="0.25">
      <c r="A13" s="1">
        <v>7</v>
      </c>
      <c r="B13" s="2" t="s">
        <v>38</v>
      </c>
      <c r="C13" s="2" t="s">
        <v>39</v>
      </c>
      <c r="D13" s="20">
        <v>1</v>
      </c>
      <c r="E13" s="25" t="s">
        <v>17</v>
      </c>
      <c r="F13" s="34">
        <v>528.29999999999995</v>
      </c>
      <c r="G13" s="35">
        <v>390</v>
      </c>
      <c r="H13" s="34">
        <v>390</v>
      </c>
      <c r="I13" s="36" t="s">
        <v>18</v>
      </c>
      <c r="J13" s="34">
        <v>89.7</v>
      </c>
      <c r="K13" s="34">
        <v>479.7</v>
      </c>
    </row>
    <row r="14" spans="1:12" x14ac:dyDescent="0.25">
      <c r="A14" s="1">
        <v>8</v>
      </c>
      <c r="B14" s="2" t="s">
        <v>41</v>
      </c>
      <c r="C14" s="2" t="s">
        <v>42</v>
      </c>
      <c r="D14" s="20">
        <v>1</v>
      </c>
      <c r="E14" s="25" t="s">
        <v>17</v>
      </c>
      <c r="F14" s="34">
        <v>64.25</v>
      </c>
      <c r="G14" s="35">
        <v>41</v>
      </c>
      <c r="H14" s="34">
        <v>41</v>
      </c>
      <c r="I14" s="36" t="s">
        <v>18</v>
      </c>
      <c r="J14" s="34">
        <v>9.43</v>
      </c>
      <c r="K14" s="34">
        <v>50.43</v>
      </c>
    </row>
    <row r="15" spans="1:12" x14ac:dyDescent="0.25">
      <c r="A15" s="1">
        <v>9</v>
      </c>
      <c r="B15" s="2" t="s">
        <v>44</v>
      </c>
      <c r="C15" s="2" t="s">
        <v>45</v>
      </c>
      <c r="D15" s="20">
        <v>24</v>
      </c>
      <c r="E15" s="25" t="s">
        <v>17</v>
      </c>
      <c r="F15" s="34">
        <v>9.24</v>
      </c>
      <c r="G15" s="35">
        <v>5.6</v>
      </c>
      <c r="H15" s="34">
        <v>134.4</v>
      </c>
      <c r="I15" s="36" t="s">
        <v>18</v>
      </c>
      <c r="J15" s="34">
        <v>30.91</v>
      </c>
      <c r="K15" s="34">
        <v>165.31</v>
      </c>
    </row>
    <row r="16" spans="1:12" x14ac:dyDescent="0.25">
      <c r="A16" s="1">
        <v>10</v>
      </c>
      <c r="B16" s="2" t="s">
        <v>47</v>
      </c>
      <c r="C16" s="2" t="s">
        <v>48</v>
      </c>
      <c r="D16" s="20">
        <v>12</v>
      </c>
      <c r="E16" s="25" t="s">
        <v>17</v>
      </c>
      <c r="F16" s="34">
        <v>3.66</v>
      </c>
      <c r="G16" s="35">
        <v>2.8</v>
      </c>
      <c r="H16" s="34">
        <v>33.6</v>
      </c>
      <c r="I16" s="36" t="s">
        <v>18</v>
      </c>
      <c r="J16" s="34">
        <v>7.73</v>
      </c>
      <c r="K16" s="34">
        <v>41.33</v>
      </c>
    </row>
    <row r="17" spans="1:11" x14ac:dyDescent="0.25">
      <c r="A17" s="1">
        <v>11</v>
      </c>
      <c r="B17" s="2" t="s">
        <v>132</v>
      </c>
      <c r="C17" s="2" t="s">
        <v>133</v>
      </c>
      <c r="D17" s="20">
        <v>1</v>
      </c>
      <c r="E17" s="25" t="s">
        <v>17</v>
      </c>
      <c r="F17" s="34">
        <v>5.2</v>
      </c>
      <c r="G17" s="35">
        <v>3.74</v>
      </c>
      <c r="H17" s="34">
        <v>3.74</v>
      </c>
      <c r="I17" s="36" t="s">
        <v>18</v>
      </c>
      <c r="J17" s="34">
        <v>0.86</v>
      </c>
      <c r="K17" s="34">
        <v>4.5999999999999996</v>
      </c>
    </row>
    <row r="18" spans="1:11" x14ac:dyDescent="0.25">
      <c r="A18" s="1">
        <v>12</v>
      </c>
      <c r="B18" s="2" t="s">
        <v>145</v>
      </c>
      <c r="C18" s="2" t="s">
        <v>146</v>
      </c>
      <c r="D18" s="20">
        <v>10</v>
      </c>
      <c r="E18" s="25" t="s">
        <v>17</v>
      </c>
      <c r="F18" s="34">
        <v>0.93</v>
      </c>
      <c r="G18" s="35">
        <v>0.56000000000000005</v>
      </c>
      <c r="H18" s="34">
        <v>5.6</v>
      </c>
      <c r="I18" s="36" t="s">
        <v>18</v>
      </c>
      <c r="J18" s="34">
        <v>1.29</v>
      </c>
      <c r="K18" s="34">
        <v>6.89</v>
      </c>
    </row>
    <row r="19" spans="1:11" x14ac:dyDescent="0.25">
      <c r="A19" s="1">
        <v>13</v>
      </c>
      <c r="B19" s="2" t="s">
        <v>290</v>
      </c>
      <c r="C19" s="2" t="s">
        <v>146</v>
      </c>
      <c r="D19" s="20">
        <v>8</v>
      </c>
      <c r="E19" s="25" t="s">
        <v>17</v>
      </c>
      <c r="F19" s="34">
        <v>6.2</v>
      </c>
      <c r="G19" s="35">
        <v>4.32</v>
      </c>
      <c r="H19" s="39">
        <f>G19*D19</f>
        <v>34.56</v>
      </c>
      <c r="I19" s="40">
        <v>0.23</v>
      </c>
      <c r="J19" s="39">
        <f>K19-H19</f>
        <v>7.9487999999999985</v>
      </c>
      <c r="K19" s="39">
        <f>H19*123%</f>
        <v>42.508800000000001</v>
      </c>
    </row>
    <row r="20" spans="1:11" x14ac:dyDescent="0.25">
      <c r="A20" s="1">
        <v>14</v>
      </c>
      <c r="B20" s="2" t="s">
        <v>201</v>
      </c>
      <c r="C20" s="2" t="s">
        <v>202</v>
      </c>
      <c r="D20" s="20">
        <v>1</v>
      </c>
      <c r="E20" s="25" t="s">
        <v>17</v>
      </c>
      <c r="F20" s="34">
        <v>3.83</v>
      </c>
      <c r="G20" s="35">
        <v>2.87</v>
      </c>
      <c r="H20" s="34">
        <v>2.87</v>
      </c>
      <c r="I20" s="36" t="s">
        <v>18</v>
      </c>
      <c r="J20" s="34">
        <v>0.66</v>
      </c>
      <c r="K20" s="34">
        <v>3.53</v>
      </c>
    </row>
    <row r="21" spans="1:11" x14ac:dyDescent="0.25">
      <c r="A21" s="1">
        <v>15</v>
      </c>
      <c r="B21" s="2" t="s">
        <v>280</v>
      </c>
      <c r="C21" s="2"/>
      <c r="D21" s="20">
        <v>1</v>
      </c>
      <c r="E21" s="25" t="s">
        <v>17</v>
      </c>
      <c r="F21" s="34"/>
      <c r="G21" s="35"/>
      <c r="H21" s="34"/>
      <c r="I21" s="36"/>
      <c r="J21" s="34"/>
      <c r="K21" s="50" t="s">
        <v>282</v>
      </c>
    </row>
    <row r="22" spans="1:11" x14ac:dyDescent="0.25">
      <c r="A22" s="1">
        <v>16</v>
      </c>
      <c r="B22" s="2" t="s">
        <v>281</v>
      </c>
      <c r="C22" s="2"/>
      <c r="D22" s="20">
        <v>1</v>
      </c>
      <c r="E22" s="25" t="s">
        <v>17</v>
      </c>
      <c r="F22" s="34"/>
      <c r="G22" s="35"/>
      <c r="H22" s="34"/>
      <c r="I22" s="36"/>
      <c r="J22" s="34"/>
      <c r="K22" s="50" t="s">
        <v>282</v>
      </c>
    </row>
    <row r="23" spans="1:11" x14ac:dyDescent="0.25">
      <c r="A23" s="1"/>
      <c r="B23" s="19" t="s">
        <v>276</v>
      </c>
      <c r="C23" s="2"/>
      <c r="D23" s="20"/>
      <c r="E23" s="25"/>
      <c r="F23" s="34"/>
      <c r="G23" s="35"/>
      <c r="H23" s="34"/>
      <c r="I23" s="36"/>
      <c r="J23" s="34"/>
      <c r="K23" s="34"/>
    </row>
    <row r="24" spans="1:11" x14ac:dyDescent="0.25">
      <c r="A24" s="1">
        <v>17</v>
      </c>
      <c r="B24" s="2" t="s">
        <v>60</v>
      </c>
      <c r="C24" s="2" t="s">
        <v>61</v>
      </c>
      <c r="D24" s="20">
        <v>1</v>
      </c>
      <c r="E24" s="25" t="s">
        <v>17</v>
      </c>
      <c r="F24" s="34">
        <v>987</v>
      </c>
      <c r="G24" s="35">
        <v>729</v>
      </c>
      <c r="H24" s="39">
        <f>G24*D24</f>
        <v>729</v>
      </c>
      <c r="I24" s="40">
        <v>0.23</v>
      </c>
      <c r="J24" s="39">
        <f>K24-H24</f>
        <v>167.66999999999996</v>
      </c>
      <c r="K24" s="39">
        <f>H24*123%</f>
        <v>896.67</v>
      </c>
    </row>
    <row r="25" spans="1:11" x14ac:dyDescent="0.25">
      <c r="A25" s="1">
        <v>18</v>
      </c>
      <c r="B25" s="2" t="s">
        <v>68</v>
      </c>
      <c r="C25" s="2" t="s">
        <v>69</v>
      </c>
      <c r="D25" s="20">
        <v>2</v>
      </c>
      <c r="E25" s="25" t="s">
        <v>17</v>
      </c>
      <c r="F25" s="34">
        <v>659</v>
      </c>
      <c r="G25" s="35">
        <v>659</v>
      </c>
      <c r="H25" s="39">
        <f>G25*D25</f>
        <v>1318</v>
      </c>
      <c r="I25" s="40">
        <v>0.23</v>
      </c>
      <c r="J25" s="39">
        <f>K25-H25</f>
        <v>303.13999999999987</v>
      </c>
      <c r="K25" s="39">
        <f>H25*123%</f>
        <v>1621.1399999999999</v>
      </c>
    </row>
    <row r="26" spans="1:11" x14ac:dyDescent="0.25">
      <c r="A26" s="1">
        <v>19</v>
      </c>
      <c r="B26" s="2" t="s">
        <v>72</v>
      </c>
      <c r="C26" s="2" t="s">
        <v>73</v>
      </c>
      <c r="D26" s="20">
        <v>1</v>
      </c>
      <c r="E26" s="25" t="s">
        <v>17</v>
      </c>
      <c r="F26" s="34">
        <v>330</v>
      </c>
      <c r="G26" s="35">
        <v>231</v>
      </c>
      <c r="H26" s="34">
        <v>231</v>
      </c>
      <c r="I26" s="36" t="s">
        <v>18</v>
      </c>
      <c r="J26" s="34">
        <v>53.13</v>
      </c>
      <c r="K26" s="34">
        <v>284.13</v>
      </c>
    </row>
    <row r="27" spans="1:11" x14ac:dyDescent="0.25">
      <c r="A27" s="1">
        <v>20</v>
      </c>
      <c r="B27" s="2" t="s">
        <v>88</v>
      </c>
      <c r="C27" s="2" t="s">
        <v>89</v>
      </c>
      <c r="D27" s="20">
        <v>1</v>
      </c>
      <c r="E27" s="25" t="s">
        <v>17</v>
      </c>
      <c r="F27" s="34">
        <v>128</v>
      </c>
      <c r="G27" s="35">
        <v>89.6</v>
      </c>
      <c r="H27" s="34">
        <v>89.6</v>
      </c>
      <c r="I27" s="36" t="s">
        <v>18</v>
      </c>
      <c r="J27" s="34">
        <v>20.61</v>
      </c>
      <c r="K27" s="34">
        <v>110.21</v>
      </c>
    </row>
    <row r="28" spans="1:11" x14ac:dyDescent="0.25">
      <c r="A28" s="1">
        <v>21</v>
      </c>
      <c r="B28" s="2" t="s">
        <v>92</v>
      </c>
      <c r="C28" s="2" t="s">
        <v>93</v>
      </c>
      <c r="D28" s="20">
        <v>1</v>
      </c>
      <c r="E28" s="25" t="s">
        <v>17</v>
      </c>
      <c r="F28" s="34">
        <v>93</v>
      </c>
      <c r="G28" s="35">
        <v>65.099999999999994</v>
      </c>
      <c r="H28" s="34">
        <v>65.099999999999994</v>
      </c>
      <c r="I28" s="36" t="s">
        <v>18</v>
      </c>
      <c r="J28" s="34">
        <v>14.97</v>
      </c>
      <c r="K28" s="34">
        <v>80.069999999999993</v>
      </c>
    </row>
    <row r="29" spans="1:11" x14ac:dyDescent="0.25">
      <c r="A29" s="1">
        <v>22</v>
      </c>
      <c r="B29" s="2" t="s">
        <v>96</v>
      </c>
      <c r="C29" s="2" t="s">
        <v>97</v>
      </c>
      <c r="D29" s="20">
        <v>1</v>
      </c>
      <c r="E29" s="25" t="s">
        <v>17</v>
      </c>
      <c r="F29" s="34">
        <v>178</v>
      </c>
      <c r="G29" s="35">
        <v>124.6</v>
      </c>
      <c r="H29" s="34">
        <v>124.6</v>
      </c>
      <c r="I29" s="36" t="s">
        <v>18</v>
      </c>
      <c r="J29" s="34">
        <v>28.66</v>
      </c>
      <c r="K29" s="34">
        <v>153.26</v>
      </c>
    </row>
    <row r="30" spans="1:11" s="10" customFormat="1" x14ac:dyDescent="0.25">
      <c r="A30" s="1">
        <v>23</v>
      </c>
      <c r="B30" s="9" t="s">
        <v>108</v>
      </c>
      <c r="C30" s="9" t="s">
        <v>109</v>
      </c>
      <c r="D30" s="30">
        <v>2</v>
      </c>
      <c r="E30" s="26" t="s">
        <v>17</v>
      </c>
      <c r="F30" s="41">
        <v>74.2</v>
      </c>
      <c r="G30" s="42">
        <v>51</v>
      </c>
      <c r="H30" s="43">
        <f>G30*D30</f>
        <v>102</v>
      </c>
      <c r="I30" s="44">
        <v>0.23</v>
      </c>
      <c r="J30" s="45">
        <f>K30-H30</f>
        <v>23.459999999999994</v>
      </c>
      <c r="K30" s="45">
        <f>H30*123%</f>
        <v>125.46</v>
      </c>
    </row>
    <row r="31" spans="1:11" s="10" customFormat="1" x14ac:dyDescent="0.25">
      <c r="A31" s="1">
        <v>24</v>
      </c>
      <c r="B31" s="9" t="s">
        <v>76</v>
      </c>
      <c r="C31" s="9" t="s">
        <v>77</v>
      </c>
      <c r="D31" s="30">
        <v>1</v>
      </c>
      <c r="E31" s="26" t="s">
        <v>17</v>
      </c>
      <c r="F31" s="41">
        <v>451</v>
      </c>
      <c r="G31" s="42">
        <v>347.2</v>
      </c>
      <c r="H31" s="45">
        <f>G31*D31</f>
        <v>347.2</v>
      </c>
      <c r="I31" s="46">
        <v>0.23</v>
      </c>
      <c r="J31" s="45">
        <f>K31-H31</f>
        <v>79.855999999999995</v>
      </c>
      <c r="K31" s="45">
        <f>H31*123%</f>
        <v>427.05599999999998</v>
      </c>
    </row>
    <row r="32" spans="1:11" x14ac:dyDescent="0.25">
      <c r="A32" s="1">
        <v>25</v>
      </c>
      <c r="B32" s="2" t="s">
        <v>100</v>
      </c>
      <c r="C32" s="2" t="s">
        <v>101</v>
      </c>
      <c r="D32" s="20">
        <v>1</v>
      </c>
      <c r="E32" s="25" t="s">
        <v>17</v>
      </c>
      <c r="F32" s="34">
        <v>463</v>
      </c>
      <c r="G32" s="35">
        <v>324.10000000000002</v>
      </c>
      <c r="H32" s="34">
        <v>324.10000000000002</v>
      </c>
      <c r="I32" s="47" t="s">
        <v>18</v>
      </c>
      <c r="J32" s="34">
        <v>74.540000000000006</v>
      </c>
      <c r="K32" s="34">
        <v>398.64</v>
      </c>
    </row>
    <row r="33" spans="1:11" s="10" customFormat="1" x14ac:dyDescent="0.25">
      <c r="A33" s="1">
        <v>26</v>
      </c>
      <c r="B33" s="9" t="s">
        <v>84</v>
      </c>
      <c r="C33" s="9" t="s">
        <v>85</v>
      </c>
      <c r="D33" s="30">
        <v>10</v>
      </c>
      <c r="E33" s="26" t="s">
        <v>17</v>
      </c>
      <c r="F33" s="41">
        <v>140.12</v>
      </c>
      <c r="G33" s="42">
        <v>108</v>
      </c>
      <c r="H33" s="43">
        <f>G33*D33</f>
        <v>1080</v>
      </c>
      <c r="I33" s="44">
        <v>0.23</v>
      </c>
      <c r="J33" s="45">
        <f>K33-H33</f>
        <v>248.40000000000009</v>
      </c>
      <c r="K33" s="45">
        <f>H33*123%</f>
        <v>1328.4</v>
      </c>
    </row>
    <row r="34" spans="1:11" x14ac:dyDescent="0.25">
      <c r="A34" s="1">
        <v>27</v>
      </c>
      <c r="B34" s="2" t="s">
        <v>197</v>
      </c>
      <c r="C34" s="2" t="s">
        <v>198</v>
      </c>
      <c r="D34" s="20">
        <v>1</v>
      </c>
      <c r="E34" s="25" t="s">
        <v>17</v>
      </c>
      <c r="F34" s="34">
        <v>128</v>
      </c>
      <c r="G34" s="35">
        <v>83.2</v>
      </c>
      <c r="H34" s="34">
        <v>83.2</v>
      </c>
      <c r="I34" s="47" t="s">
        <v>18</v>
      </c>
      <c r="J34" s="34">
        <v>19.14</v>
      </c>
      <c r="K34" s="34">
        <v>102.34</v>
      </c>
    </row>
    <row r="35" spans="1:11" s="14" customFormat="1" x14ac:dyDescent="0.25">
      <c r="A35" s="11"/>
      <c r="B35" s="18" t="s">
        <v>278</v>
      </c>
      <c r="C35" s="12"/>
      <c r="D35" s="31"/>
      <c r="E35" s="27"/>
      <c r="F35" s="48"/>
      <c r="G35" s="35"/>
      <c r="H35" s="37"/>
      <c r="I35" s="38"/>
      <c r="J35" s="37"/>
      <c r="K35" s="37"/>
    </row>
    <row r="36" spans="1:11" x14ac:dyDescent="0.25">
      <c r="A36" s="1">
        <v>28</v>
      </c>
      <c r="B36" s="2" t="s">
        <v>111</v>
      </c>
      <c r="C36" s="2" t="s">
        <v>112</v>
      </c>
      <c r="D36" s="20">
        <v>1</v>
      </c>
      <c r="E36" s="25" t="s">
        <v>17</v>
      </c>
      <c r="F36" s="34">
        <v>2500</v>
      </c>
      <c r="G36" s="35">
        <v>1920</v>
      </c>
      <c r="H36" s="39">
        <f>G36*D36</f>
        <v>1920</v>
      </c>
      <c r="I36" s="40">
        <v>0.23</v>
      </c>
      <c r="J36" s="39">
        <f>K36-H36</f>
        <v>441.59999999999991</v>
      </c>
      <c r="K36" s="39">
        <f>H36*123%</f>
        <v>2361.6</v>
      </c>
    </row>
    <row r="37" spans="1:11" x14ac:dyDescent="0.25">
      <c r="A37" s="1">
        <v>29</v>
      </c>
      <c r="B37" s="2" t="s">
        <v>114</v>
      </c>
      <c r="C37" s="2" t="s">
        <v>115</v>
      </c>
      <c r="D37" s="20">
        <v>1</v>
      </c>
      <c r="E37" s="25" t="s">
        <v>17</v>
      </c>
      <c r="F37" s="34">
        <v>160</v>
      </c>
      <c r="G37" s="35">
        <v>108.8</v>
      </c>
      <c r="H37" s="34">
        <v>108.8</v>
      </c>
      <c r="I37" s="36" t="s">
        <v>18</v>
      </c>
      <c r="J37" s="34">
        <v>25.02</v>
      </c>
      <c r="K37" s="34">
        <v>133.82</v>
      </c>
    </row>
    <row r="38" spans="1:11" x14ac:dyDescent="0.25">
      <c r="A38" s="1">
        <v>30</v>
      </c>
      <c r="B38" s="2" t="s">
        <v>118</v>
      </c>
      <c r="C38" s="2" t="s">
        <v>119</v>
      </c>
      <c r="D38" s="20">
        <v>1</v>
      </c>
      <c r="E38" s="25" t="s">
        <v>17</v>
      </c>
      <c r="F38" s="34">
        <v>110</v>
      </c>
      <c r="G38" s="35">
        <v>74.8</v>
      </c>
      <c r="H38" s="34">
        <v>74.8</v>
      </c>
      <c r="I38" s="36" t="s">
        <v>18</v>
      </c>
      <c r="J38" s="34">
        <v>17.2</v>
      </c>
      <c r="K38" s="34">
        <v>92</v>
      </c>
    </row>
    <row r="39" spans="1:11" x14ac:dyDescent="0.25">
      <c r="A39" s="1">
        <v>31</v>
      </c>
      <c r="B39" s="2" t="s">
        <v>213</v>
      </c>
      <c r="C39" s="2" t="s">
        <v>214</v>
      </c>
      <c r="D39" s="20">
        <v>1</v>
      </c>
      <c r="E39" s="25" t="s">
        <v>17</v>
      </c>
      <c r="F39" s="34">
        <v>1880</v>
      </c>
      <c r="G39" s="35">
        <v>1430</v>
      </c>
      <c r="H39" s="39">
        <f>G39*D39</f>
        <v>1430</v>
      </c>
      <c r="I39" s="40">
        <v>0.23</v>
      </c>
      <c r="J39" s="39">
        <f>K39-H39</f>
        <v>328.89999999999986</v>
      </c>
      <c r="K39" s="39">
        <f>H39*123%</f>
        <v>1758.8999999999999</v>
      </c>
    </row>
    <row r="40" spans="1:11" x14ac:dyDescent="0.25">
      <c r="A40" s="1">
        <v>32</v>
      </c>
      <c r="B40" s="2" t="s">
        <v>216</v>
      </c>
      <c r="C40" s="2" t="s">
        <v>217</v>
      </c>
      <c r="D40" s="20">
        <v>1</v>
      </c>
      <c r="E40" s="25" t="s">
        <v>17</v>
      </c>
      <c r="F40" s="34">
        <v>80</v>
      </c>
      <c r="G40" s="35">
        <v>64</v>
      </c>
      <c r="H40" s="34">
        <v>64</v>
      </c>
      <c r="I40" s="36" t="s">
        <v>18</v>
      </c>
      <c r="J40" s="34">
        <v>14.72</v>
      </c>
      <c r="K40" s="34">
        <v>78.72</v>
      </c>
    </row>
    <row r="41" spans="1:11" x14ac:dyDescent="0.25">
      <c r="A41" s="1">
        <v>33</v>
      </c>
      <c r="B41" s="2" t="s">
        <v>219</v>
      </c>
      <c r="C41" s="2" t="s">
        <v>220</v>
      </c>
      <c r="D41" s="20">
        <v>1</v>
      </c>
      <c r="E41" s="25" t="s">
        <v>17</v>
      </c>
      <c r="F41" s="34">
        <v>10</v>
      </c>
      <c r="G41" s="35">
        <v>10</v>
      </c>
      <c r="H41" s="34">
        <v>10</v>
      </c>
      <c r="I41" s="36" t="s">
        <v>18</v>
      </c>
      <c r="J41" s="34">
        <v>2.2999999999999998</v>
      </c>
      <c r="K41" s="34">
        <v>12.3</v>
      </c>
    </row>
    <row r="42" spans="1:11" x14ac:dyDescent="0.25">
      <c r="A42" s="1">
        <v>34</v>
      </c>
      <c r="B42" s="2" t="s">
        <v>122</v>
      </c>
      <c r="C42" s="2" t="s">
        <v>123</v>
      </c>
      <c r="D42" s="20">
        <v>0.13</v>
      </c>
      <c r="E42" s="25" t="s">
        <v>124</v>
      </c>
      <c r="F42" s="34">
        <v>3485</v>
      </c>
      <c r="G42" s="35">
        <v>1568.25</v>
      </c>
      <c r="H42" s="34">
        <v>203.87</v>
      </c>
      <c r="I42" s="36" t="s">
        <v>18</v>
      </c>
      <c r="J42" s="34">
        <v>46.89</v>
      </c>
      <c r="K42" s="34">
        <v>250.76</v>
      </c>
    </row>
    <row r="43" spans="1:11" x14ac:dyDescent="0.25">
      <c r="A43" s="1">
        <v>35</v>
      </c>
      <c r="B43" s="2" t="s">
        <v>127</v>
      </c>
      <c r="C43" s="2" t="s">
        <v>128</v>
      </c>
      <c r="D43" s="20">
        <v>100</v>
      </c>
      <c r="E43" s="25" t="s">
        <v>129</v>
      </c>
      <c r="F43" s="34">
        <v>3.4</v>
      </c>
      <c r="G43" s="35">
        <v>2.04</v>
      </c>
      <c r="H43" s="34">
        <v>204</v>
      </c>
      <c r="I43" s="36" t="s">
        <v>18</v>
      </c>
      <c r="J43" s="34">
        <v>46.92</v>
      </c>
      <c r="K43" s="34">
        <v>250.92</v>
      </c>
    </row>
    <row r="44" spans="1:11" x14ac:dyDescent="0.25">
      <c r="A44" s="1"/>
      <c r="B44" s="19" t="s">
        <v>279</v>
      </c>
      <c r="C44" s="2"/>
      <c r="D44" s="20"/>
      <c r="E44" s="25"/>
      <c r="F44" s="34"/>
      <c r="G44" s="35"/>
      <c r="H44" s="34"/>
      <c r="I44" s="36"/>
      <c r="J44" s="34"/>
      <c r="K44" s="34"/>
    </row>
    <row r="45" spans="1:11" x14ac:dyDescent="0.25">
      <c r="A45" s="1">
        <v>36</v>
      </c>
      <c r="B45" s="2" t="s">
        <v>136</v>
      </c>
      <c r="C45" s="2" t="s">
        <v>137</v>
      </c>
      <c r="D45" s="20">
        <v>2</v>
      </c>
      <c r="E45" s="25" t="s">
        <v>17</v>
      </c>
      <c r="F45" s="34">
        <v>44.47</v>
      </c>
      <c r="G45" s="35">
        <v>32.020000000000003</v>
      </c>
      <c r="H45" s="34">
        <v>64.040000000000006</v>
      </c>
      <c r="I45" s="36" t="s">
        <v>18</v>
      </c>
      <c r="J45" s="34">
        <v>14.73</v>
      </c>
      <c r="K45" s="34">
        <v>78.77</v>
      </c>
    </row>
    <row r="46" spans="1:11" x14ac:dyDescent="0.25">
      <c r="A46" s="1">
        <v>37</v>
      </c>
      <c r="B46" s="2" t="s">
        <v>140</v>
      </c>
      <c r="C46" s="2" t="s">
        <v>141</v>
      </c>
      <c r="D46" s="20">
        <v>1</v>
      </c>
      <c r="E46" s="25" t="s">
        <v>142</v>
      </c>
      <c r="F46" s="34">
        <v>6.13</v>
      </c>
      <c r="G46" s="35">
        <v>3.68</v>
      </c>
      <c r="H46" s="34">
        <v>3.68</v>
      </c>
      <c r="I46" s="36" t="s">
        <v>18</v>
      </c>
      <c r="J46" s="34">
        <v>0.85</v>
      </c>
      <c r="K46" s="34">
        <v>4.53</v>
      </c>
    </row>
    <row r="47" spans="1:11" x14ac:dyDescent="0.25">
      <c r="A47" s="1">
        <v>38</v>
      </c>
      <c r="B47" s="2" t="s">
        <v>149</v>
      </c>
      <c r="C47" s="2" t="s">
        <v>150</v>
      </c>
      <c r="D47" s="20">
        <v>4</v>
      </c>
      <c r="E47" s="25" t="s">
        <v>17</v>
      </c>
      <c r="F47" s="34">
        <v>16.82</v>
      </c>
      <c r="G47" s="35">
        <v>7.57</v>
      </c>
      <c r="H47" s="34">
        <v>30.28</v>
      </c>
      <c r="I47" s="36" t="s">
        <v>18</v>
      </c>
      <c r="J47" s="34">
        <v>6.96</v>
      </c>
      <c r="K47" s="34">
        <v>37.24</v>
      </c>
    </row>
    <row r="48" spans="1:11" x14ac:dyDescent="0.25">
      <c r="A48" s="1">
        <v>39</v>
      </c>
      <c r="B48" s="2" t="s">
        <v>153</v>
      </c>
      <c r="C48" s="2" t="s">
        <v>154</v>
      </c>
      <c r="D48" s="20">
        <v>1</v>
      </c>
      <c r="E48" s="25" t="s">
        <v>17</v>
      </c>
      <c r="F48" s="34">
        <v>164.9</v>
      </c>
      <c r="G48" s="35">
        <v>74.209999999999994</v>
      </c>
      <c r="H48" s="34">
        <v>74.209999999999994</v>
      </c>
      <c r="I48" s="36" t="s">
        <v>18</v>
      </c>
      <c r="J48" s="34">
        <v>17.07</v>
      </c>
      <c r="K48" s="34">
        <v>91.28</v>
      </c>
    </row>
    <row r="49" spans="1:11" x14ac:dyDescent="0.25">
      <c r="A49" s="1">
        <v>40</v>
      </c>
      <c r="B49" s="2" t="s">
        <v>157</v>
      </c>
      <c r="C49" s="2" t="s">
        <v>158</v>
      </c>
      <c r="D49" s="20">
        <v>1</v>
      </c>
      <c r="E49" s="25" t="s">
        <v>17</v>
      </c>
      <c r="F49" s="34">
        <v>164.9</v>
      </c>
      <c r="G49" s="35">
        <v>74.209999999999994</v>
      </c>
      <c r="H49" s="34">
        <v>74.209999999999994</v>
      </c>
      <c r="I49" s="36" t="s">
        <v>18</v>
      </c>
      <c r="J49" s="34">
        <v>17.07</v>
      </c>
      <c r="K49" s="34">
        <v>91.28</v>
      </c>
    </row>
    <row r="50" spans="1:11" x14ac:dyDescent="0.25">
      <c r="A50" s="1">
        <v>41</v>
      </c>
      <c r="B50" s="2" t="s">
        <v>161</v>
      </c>
      <c r="C50" s="2" t="s">
        <v>162</v>
      </c>
      <c r="D50" s="20">
        <v>0.1</v>
      </c>
      <c r="E50" s="25" t="s">
        <v>124</v>
      </c>
      <c r="F50" s="34">
        <v>1555</v>
      </c>
      <c r="G50" s="35">
        <v>699.75</v>
      </c>
      <c r="H50" s="34">
        <v>69.97</v>
      </c>
      <c r="I50" s="36" t="s">
        <v>18</v>
      </c>
      <c r="J50" s="34">
        <v>16.09</v>
      </c>
      <c r="K50" s="34">
        <v>86.06</v>
      </c>
    </row>
    <row r="51" spans="1:11" x14ac:dyDescent="0.25">
      <c r="A51" s="1">
        <v>42</v>
      </c>
      <c r="B51" s="2" t="s">
        <v>165</v>
      </c>
      <c r="C51" s="2" t="s">
        <v>166</v>
      </c>
      <c r="D51" s="20">
        <v>1.4E-2</v>
      </c>
      <c r="E51" s="25" t="s">
        <v>124</v>
      </c>
      <c r="F51" s="34">
        <v>3543</v>
      </c>
      <c r="G51" s="35">
        <v>1594.35</v>
      </c>
      <c r="H51" s="34">
        <v>22.32</v>
      </c>
      <c r="I51" s="36" t="s">
        <v>18</v>
      </c>
      <c r="J51" s="34">
        <v>5.13</v>
      </c>
      <c r="K51" s="34">
        <v>27.45</v>
      </c>
    </row>
    <row r="52" spans="1:11" x14ac:dyDescent="0.25">
      <c r="A52" s="1">
        <v>43</v>
      </c>
      <c r="B52" s="2" t="s">
        <v>169</v>
      </c>
      <c r="C52" s="2" t="s">
        <v>170</v>
      </c>
      <c r="D52" s="20">
        <v>1</v>
      </c>
      <c r="E52" s="25" t="s">
        <v>17</v>
      </c>
      <c r="F52" s="34">
        <v>6.95</v>
      </c>
      <c r="G52" s="35">
        <v>4.87</v>
      </c>
      <c r="H52" s="34">
        <v>4.87</v>
      </c>
      <c r="I52" s="36" t="s">
        <v>18</v>
      </c>
      <c r="J52" s="34">
        <v>1.1200000000000001</v>
      </c>
      <c r="K52" s="34">
        <v>5.99</v>
      </c>
    </row>
    <row r="53" spans="1:11" x14ac:dyDescent="0.25">
      <c r="A53" s="1">
        <v>44</v>
      </c>
      <c r="B53" s="2" t="s">
        <v>173</v>
      </c>
      <c r="C53" s="2" t="s">
        <v>174</v>
      </c>
      <c r="D53" s="20">
        <v>1</v>
      </c>
      <c r="E53" s="25" t="s">
        <v>17</v>
      </c>
      <c r="F53" s="34">
        <v>5.5</v>
      </c>
      <c r="G53" s="35">
        <v>3.85</v>
      </c>
      <c r="H53" s="34">
        <v>3.85</v>
      </c>
      <c r="I53" s="36" t="s">
        <v>18</v>
      </c>
      <c r="J53" s="34">
        <v>0.89</v>
      </c>
      <c r="K53" s="34">
        <v>4.74</v>
      </c>
    </row>
    <row r="54" spans="1:11" x14ac:dyDescent="0.25">
      <c r="A54" s="1">
        <v>45</v>
      </c>
      <c r="B54" s="2" t="s">
        <v>177</v>
      </c>
      <c r="C54" s="2" t="s">
        <v>178</v>
      </c>
      <c r="D54" s="20">
        <v>1</v>
      </c>
      <c r="E54" s="25" t="s">
        <v>17</v>
      </c>
      <c r="F54" s="34">
        <v>4.55</v>
      </c>
      <c r="G54" s="35">
        <v>3.19</v>
      </c>
      <c r="H54" s="34">
        <v>3.19</v>
      </c>
      <c r="I54" s="36" t="s">
        <v>18</v>
      </c>
      <c r="J54" s="34">
        <v>0.73</v>
      </c>
      <c r="K54" s="34">
        <v>3.92</v>
      </c>
    </row>
    <row r="55" spans="1:11" x14ac:dyDescent="0.25">
      <c r="A55" s="1">
        <v>46</v>
      </c>
      <c r="B55" s="2" t="s">
        <v>181</v>
      </c>
      <c r="C55" s="2" t="s">
        <v>182</v>
      </c>
      <c r="D55" s="20">
        <v>2</v>
      </c>
      <c r="E55" s="25" t="s">
        <v>17</v>
      </c>
      <c r="F55" s="34">
        <v>10</v>
      </c>
      <c r="G55" s="35">
        <v>7</v>
      </c>
      <c r="H55" s="34">
        <v>14</v>
      </c>
      <c r="I55" s="36" t="s">
        <v>18</v>
      </c>
      <c r="J55" s="34">
        <v>3.22</v>
      </c>
      <c r="K55" s="34">
        <v>17.22</v>
      </c>
    </row>
    <row r="56" spans="1:11" x14ac:dyDescent="0.25">
      <c r="A56" s="1">
        <v>47</v>
      </c>
      <c r="B56" s="2" t="s">
        <v>185</v>
      </c>
      <c r="C56" s="2" t="s">
        <v>186</v>
      </c>
      <c r="D56" s="20">
        <v>8.0000000000000002E-3</v>
      </c>
      <c r="E56" s="25" t="s">
        <v>124</v>
      </c>
      <c r="F56" s="34">
        <v>5181</v>
      </c>
      <c r="G56" s="35">
        <v>2849.55</v>
      </c>
      <c r="H56" s="34">
        <v>22.8</v>
      </c>
      <c r="I56" s="36" t="s">
        <v>18</v>
      </c>
      <c r="J56" s="34">
        <v>5.24</v>
      </c>
      <c r="K56" s="34">
        <v>28.04</v>
      </c>
    </row>
    <row r="57" spans="1:11" x14ac:dyDescent="0.25">
      <c r="A57" s="1">
        <v>48</v>
      </c>
      <c r="B57" s="2" t="s">
        <v>189</v>
      </c>
      <c r="C57" s="2" t="s">
        <v>190</v>
      </c>
      <c r="D57" s="20">
        <v>1</v>
      </c>
      <c r="E57" s="25" t="s">
        <v>17</v>
      </c>
      <c r="F57" s="34">
        <v>13.92</v>
      </c>
      <c r="G57" s="35">
        <v>9.74</v>
      </c>
      <c r="H57" s="34">
        <v>9.74</v>
      </c>
      <c r="I57" s="36" t="s">
        <v>18</v>
      </c>
      <c r="J57" s="34">
        <v>2.2400000000000002</v>
      </c>
      <c r="K57" s="34">
        <v>11.98</v>
      </c>
    </row>
    <row r="58" spans="1:11" x14ac:dyDescent="0.25">
      <c r="A58" s="1">
        <v>49</v>
      </c>
      <c r="B58" s="2" t="s">
        <v>193</v>
      </c>
      <c r="C58" s="2" t="s">
        <v>194</v>
      </c>
      <c r="D58" s="20">
        <v>8</v>
      </c>
      <c r="E58" s="25" t="s">
        <v>17</v>
      </c>
      <c r="F58" s="34">
        <v>5.88</v>
      </c>
      <c r="G58" s="35">
        <v>4.2300000000000004</v>
      </c>
      <c r="H58" s="34">
        <v>33.840000000000003</v>
      </c>
      <c r="I58" s="36" t="s">
        <v>18</v>
      </c>
      <c r="J58" s="34">
        <v>7.78</v>
      </c>
      <c r="K58" s="34">
        <v>41.62</v>
      </c>
    </row>
    <row r="59" spans="1:11" x14ac:dyDescent="0.25">
      <c r="A59" s="1">
        <v>50</v>
      </c>
      <c r="B59" s="2" t="s">
        <v>205</v>
      </c>
      <c r="C59" s="2" t="s">
        <v>206</v>
      </c>
      <c r="D59" s="20">
        <v>4.0000000000000001E-3</v>
      </c>
      <c r="E59" s="25" t="s">
        <v>124</v>
      </c>
      <c r="F59" s="34">
        <v>3332</v>
      </c>
      <c r="G59" s="35">
        <v>1332.8</v>
      </c>
      <c r="H59" s="34">
        <v>5.33</v>
      </c>
      <c r="I59" s="36" t="s">
        <v>18</v>
      </c>
      <c r="J59" s="34">
        <v>1.23</v>
      </c>
      <c r="K59" s="34">
        <v>6.56</v>
      </c>
    </row>
    <row r="60" spans="1:11" x14ac:dyDescent="0.25">
      <c r="A60" s="1">
        <v>51</v>
      </c>
      <c r="B60" s="2" t="s">
        <v>209</v>
      </c>
      <c r="C60" s="2" t="s">
        <v>210</v>
      </c>
      <c r="D60" s="20">
        <v>1E-3</v>
      </c>
      <c r="E60" s="25" t="s">
        <v>124</v>
      </c>
      <c r="F60" s="34">
        <v>3332</v>
      </c>
      <c r="G60" s="35">
        <v>1332.8</v>
      </c>
      <c r="H60" s="34">
        <v>1.33</v>
      </c>
      <c r="I60" s="36" t="s">
        <v>18</v>
      </c>
      <c r="J60" s="34">
        <v>0.31</v>
      </c>
      <c r="K60" s="34">
        <v>1.64</v>
      </c>
    </row>
    <row r="61" spans="1:11" x14ac:dyDescent="0.25">
      <c r="A61" s="1">
        <v>52</v>
      </c>
      <c r="B61" s="2" t="s">
        <v>222</v>
      </c>
      <c r="C61" s="2" t="s">
        <v>223</v>
      </c>
      <c r="D61" s="20">
        <v>6</v>
      </c>
      <c r="E61" s="25" t="s">
        <v>17</v>
      </c>
      <c r="F61" s="34">
        <v>138</v>
      </c>
      <c r="G61" s="35">
        <v>96.6</v>
      </c>
      <c r="H61" s="34">
        <v>579.6</v>
      </c>
      <c r="I61" s="36" t="s">
        <v>18</v>
      </c>
      <c r="J61" s="34">
        <v>133.31</v>
      </c>
      <c r="K61" s="34">
        <v>712.91</v>
      </c>
    </row>
    <row r="62" spans="1:11" x14ac:dyDescent="0.25">
      <c r="A62" s="1">
        <v>53</v>
      </c>
      <c r="B62" s="2" t="s">
        <v>226</v>
      </c>
      <c r="C62" s="2" t="s">
        <v>227</v>
      </c>
      <c r="D62" s="20">
        <v>7</v>
      </c>
      <c r="E62" s="25" t="s">
        <v>17</v>
      </c>
      <c r="F62" s="34">
        <v>6.2</v>
      </c>
      <c r="G62" s="35">
        <v>4.34</v>
      </c>
      <c r="H62" s="34">
        <v>30.38</v>
      </c>
      <c r="I62" s="36" t="s">
        <v>18</v>
      </c>
      <c r="J62" s="34">
        <v>6.99</v>
      </c>
      <c r="K62" s="34">
        <v>37.369999999999997</v>
      </c>
    </row>
    <row r="63" spans="1:11" x14ac:dyDescent="0.25">
      <c r="A63" s="1">
        <v>54</v>
      </c>
      <c r="B63" s="2" t="s">
        <v>230</v>
      </c>
      <c r="C63" s="2" t="s">
        <v>231</v>
      </c>
      <c r="D63" s="20">
        <v>20</v>
      </c>
      <c r="E63" s="25" t="s">
        <v>17</v>
      </c>
      <c r="F63" s="34">
        <v>7.9</v>
      </c>
      <c r="G63" s="35">
        <v>5.53</v>
      </c>
      <c r="H63" s="34">
        <v>110.6</v>
      </c>
      <c r="I63" s="36" t="s">
        <v>18</v>
      </c>
      <c r="J63" s="34">
        <v>25.44</v>
      </c>
      <c r="K63" s="34">
        <v>136.04</v>
      </c>
    </row>
    <row r="64" spans="1:11" x14ac:dyDescent="0.25">
      <c r="A64" s="1">
        <v>55</v>
      </c>
      <c r="B64" s="2" t="s">
        <v>234</v>
      </c>
      <c r="C64" s="2" t="s">
        <v>235</v>
      </c>
      <c r="D64" s="20">
        <v>1</v>
      </c>
      <c r="E64" s="25" t="s">
        <v>17</v>
      </c>
      <c r="F64" s="34">
        <v>16.899999999999999</v>
      </c>
      <c r="G64" s="35">
        <v>11.83</v>
      </c>
      <c r="H64" s="34">
        <v>11.83</v>
      </c>
      <c r="I64" s="36" t="s">
        <v>18</v>
      </c>
      <c r="J64" s="34">
        <v>2.72</v>
      </c>
      <c r="K64" s="34">
        <v>14.55</v>
      </c>
    </row>
    <row r="65" spans="1:11" x14ac:dyDescent="0.25">
      <c r="A65" s="1">
        <v>56</v>
      </c>
      <c r="B65" s="2" t="s">
        <v>238</v>
      </c>
      <c r="C65" s="2" t="s">
        <v>239</v>
      </c>
      <c r="D65" s="20">
        <v>5</v>
      </c>
      <c r="E65" s="25" t="s">
        <v>17</v>
      </c>
      <c r="F65" s="34">
        <v>18.899999999999999</v>
      </c>
      <c r="G65" s="35">
        <v>13.23</v>
      </c>
      <c r="H65" s="34">
        <v>66.150000000000006</v>
      </c>
      <c r="I65" s="36" t="s">
        <v>18</v>
      </c>
      <c r="J65" s="34">
        <v>15.21</v>
      </c>
      <c r="K65" s="34">
        <v>81.36</v>
      </c>
    </row>
    <row r="66" spans="1:11" x14ac:dyDescent="0.25">
      <c r="A66" s="1">
        <v>57</v>
      </c>
      <c r="B66" s="2" t="s">
        <v>242</v>
      </c>
      <c r="C66" s="2" t="s">
        <v>243</v>
      </c>
      <c r="D66" s="20">
        <v>9</v>
      </c>
      <c r="E66" s="25" t="s">
        <v>17</v>
      </c>
      <c r="F66" s="34">
        <v>14.9</v>
      </c>
      <c r="G66" s="35">
        <v>10.43</v>
      </c>
      <c r="H66" s="34">
        <v>93.87</v>
      </c>
      <c r="I66" s="36" t="s">
        <v>18</v>
      </c>
      <c r="J66" s="34">
        <v>21.59</v>
      </c>
      <c r="K66" s="34">
        <v>115.46</v>
      </c>
    </row>
    <row r="67" spans="1:11" x14ac:dyDescent="0.25">
      <c r="A67" s="1">
        <v>58</v>
      </c>
      <c r="B67" s="2" t="s">
        <v>246</v>
      </c>
      <c r="C67" s="2" t="s">
        <v>247</v>
      </c>
      <c r="D67" s="20">
        <v>1</v>
      </c>
      <c r="E67" s="25" t="s">
        <v>17</v>
      </c>
      <c r="F67" s="34">
        <v>3.2</v>
      </c>
      <c r="G67" s="35">
        <v>2.2400000000000002</v>
      </c>
      <c r="H67" s="34">
        <v>2.2400000000000002</v>
      </c>
      <c r="I67" s="36" t="s">
        <v>18</v>
      </c>
      <c r="J67" s="34">
        <v>0.52</v>
      </c>
      <c r="K67" s="34">
        <v>2.76</v>
      </c>
    </row>
    <row r="68" spans="1:11" x14ac:dyDescent="0.25">
      <c r="A68" s="1">
        <v>59</v>
      </c>
      <c r="B68" s="2" t="s">
        <v>250</v>
      </c>
      <c r="C68" s="2" t="s">
        <v>251</v>
      </c>
      <c r="D68" s="20">
        <v>2</v>
      </c>
      <c r="E68" s="25" t="s">
        <v>17</v>
      </c>
      <c r="F68" s="34">
        <v>5.75</v>
      </c>
      <c r="G68" s="35">
        <v>4.03</v>
      </c>
      <c r="H68" s="34">
        <v>8.06</v>
      </c>
      <c r="I68" s="36" t="s">
        <v>18</v>
      </c>
      <c r="J68" s="34">
        <v>1.85</v>
      </c>
      <c r="K68" s="34">
        <v>9.91</v>
      </c>
    </row>
    <row r="69" spans="1:11" x14ac:dyDescent="0.25">
      <c r="A69" s="1">
        <v>60</v>
      </c>
      <c r="B69" s="2" t="s">
        <v>254</v>
      </c>
      <c r="C69" s="2" t="s">
        <v>255</v>
      </c>
      <c r="D69" s="20">
        <v>5</v>
      </c>
      <c r="E69" s="25" t="s">
        <v>17</v>
      </c>
      <c r="F69" s="34">
        <v>7.7</v>
      </c>
      <c r="G69" s="35">
        <v>5.39</v>
      </c>
      <c r="H69" s="34">
        <v>26.95</v>
      </c>
      <c r="I69" s="36" t="s">
        <v>18</v>
      </c>
      <c r="J69" s="34">
        <v>6.2</v>
      </c>
      <c r="K69" s="34">
        <v>33.15</v>
      </c>
    </row>
    <row r="70" spans="1:11" x14ac:dyDescent="0.25">
      <c r="A70" s="1">
        <v>61</v>
      </c>
      <c r="B70" s="2" t="s">
        <v>258</v>
      </c>
      <c r="C70" s="2" t="s">
        <v>259</v>
      </c>
      <c r="D70" s="20">
        <v>5</v>
      </c>
      <c r="E70" s="25" t="s">
        <v>17</v>
      </c>
      <c r="F70" s="34">
        <v>9.85</v>
      </c>
      <c r="G70" s="35">
        <v>6.9</v>
      </c>
      <c r="H70" s="34">
        <v>34.5</v>
      </c>
      <c r="I70" s="36" t="s">
        <v>18</v>
      </c>
      <c r="J70" s="34">
        <v>7.94</v>
      </c>
      <c r="K70" s="34">
        <v>42.44</v>
      </c>
    </row>
    <row r="71" spans="1:11" x14ac:dyDescent="0.25">
      <c r="A71" s="1">
        <v>62</v>
      </c>
      <c r="B71" s="2" t="s">
        <v>262</v>
      </c>
      <c r="C71" s="2" t="s">
        <v>263</v>
      </c>
      <c r="D71" s="20">
        <v>10</v>
      </c>
      <c r="E71" s="25" t="s">
        <v>17</v>
      </c>
      <c r="F71" s="34">
        <v>15.62</v>
      </c>
      <c r="G71" s="35">
        <v>10.93</v>
      </c>
      <c r="H71" s="34">
        <v>109.3</v>
      </c>
      <c r="I71" s="36" t="s">
        <v>18</v>
      </c>
      <c r="J71" s="34">
        <v>25.14</v>
      </c>
      <c r="K71" s="34">
        <v>134.44</v>
      </c>
    </row>
    <row r="72" spans="1:11" x14ac:dyDescent="0.25">
      <c r="A72" s="1">
        <v>63</v>
      </c>
      <c r="B72" s="2" t="s">
        <v>266</v>
      </c>
      <c r="C72" s="2" t="s">
        <v>267</v>
      </c>
      <c r="D72" s="20">
        <v>6</v>
      </c>
      <c r="E72" s="25" t="s">
        <v>17</v>
      </c>
      <c r="F72" s="34">
        <v>90</v>
      </c>
      <c r="G72" s="35">
        <v>63</v>
      </c>
      <c r="H72" s="34">
        <v>378</v>
      </c>
      <c r="I72" s="36" t="s">
        <v>18</v>
      </c>
      <c r="J72" s="34">
        <v>86.94</v>
      </c>
      <c r="K72" s="34">
        <v>464.94</v>
      </c>
    </row>
    <row r="73" spans="1:11" x14ac:dyDescent="0.25">
      <c r="A73" s="1">
        <v>64</v>
      </c>
      <c r="B73" s="2" t="s">
        <v>270</v>
      </c>
      <c r="C73" s="2" t="s">
        <v>271</v>
      </c>
      <c r="D73" s="20">
        <v>8</v>
      </c>
      <c r="E73" s="25" t="s">
        <v>17</v>
      </c>
      <c r="F73" s="34">
        <v>8.9</v>
      </c>
      <c r="G73" s="35">
        <v>6.68</v>
      </c>
      <c r="H73" s="34">
        <v>53.44</v>
      </c>
      <c r="I73" s="36" t="s">
        <v>18</v>
      </c>
      <c r="J73" s="34">
        <v>12.29</v>
      </c>
      <c r="K73" s="34">
        <v>65.73</v>
      </c>
    </row>
    <row r="74" spans="1:11" x14ac:dyDescent="0.25">
      <c r="A74" s="1">
        <v>65</v>
      </c>
      <c r="B74" s="2" t="s">
        <v>274</v>
      </c>
      <c r="C74" s="2" t="s">
        <v>275</v>
      </c>
      <c r="D74" s="20">
        <v>0.1</v>
      </c>
      <c r="E74" s="25" t="s">
        <v>124</v>
      </c>
      <c r="F74" s="34">
        <v>2931</v>
      </c>
      <c r="G74" s="35">
        <v>1582.74</v>
      </c>
      <c r="H74" s="34">
        <v>304.54000000000002</v>
      </c>
      <c r="I74" s="36" t="s">
        <v>18</v>
      </c>
      <c r="J74" s="34">
        <v>72.8</v>
      </c>
      <c r="K74" s="34">
        <v>389.34</v>
      </c>
    </row>
    <row r="75" spans="1:11" x14ac:dyDescent="0.25">
      <c r="A75" s="1">
        <v>66</v>
      </c>
      <c r="B75" s="2" t="s">
        <v>291</v>
      </c>
      <c r="C75" s="2"/>
      <c r="D75" s="20"/>
      <c r="E75" s="25"/>
      <c r="F75" s="34"/>
      <c r="G75" s="35"/>
      <c r="H75" s="34"/>
      <c r="I75" s="36"/>
      <c r="J75" s="34"/>
      <c r="K75" s="50" t="s">
        <v>282</v>
      </c>
    </row>
    <row r="76" spans="1:11" x14ac:dyDescent="0.25">
      <c r="F76" s="37"/>
      <c r="G76" s="49"/>
      <c r="H76" s="37"/>
      <c r="I76" s="49"/>
      <c r="J76" s="66" t="s">
        <v>297</v>
      </c>
      <c r="K76" s="67">
        <f>SUM(K7:K74)</f>
        <v>25425.86919999999</v>
      </c>
    </row>
    <row r="78" spans="1:11" x14ac:dyDescent="0.25">
      <c r="B78" s="69" t="s">
        <v>299</v>
      </c>
      <c r="C78" s="70" t="s">
        <v>298</v>
      </c>
      <c r="D78" s="68"/>
      <c r="E78" s="68"/>
      <c r="F78" s="68"/>
      <c r="G78" s="68"/>
      <c r="H78" s="68"/>
      <c r="I78" s="68"/>
      <c r="J78" s="68"/>
      <c r="K78" s="68"/>
    </row>
    <row r="80" spans="1:11" ht="15.75" thickBot="1" x14ac:dyDescent="0.3"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8" spans="1:11" s="14" customFormat="1" x14ac:dyDescent="0.25">
      <c r="A88" s="11">
        <v>25</v>
      </c>
      <c r="B88" s="12" t="s">
        <v>104</v>
      </c>
      <c r="C88" s="12" t="s">
        <v>105</v>
      </c>
      <c r="D88" s="31">
        <v>1</v>
      </c>
      <c r="E88" s="27" t="s">
        <v>17</v>
      </c>
      <c r="F88" s="15">
        <v>155</v>
      </c>
      <c r="G88" s="13">
        <v>108.5</v>
      </c>
      <c r="H88" s="15">
        <v>108.5</v>
      </c>
      <c r="I88" s="12" t="s">
        <v>18</v>
      </c>
      <c r="J88" s="15">
        <v>24.96</v>
      </c>
      <c r="K88" s="15">
        <v>133.46</v>
      </c>
    </row>
    <row r="89" spans="1:11" s="14" customFormat="1" x14ac:dyDescent="0.25">
      <c r="A89" s="11">
        <v>26</v>
      </c>
      <c r="B89" s="12" t="s">
        <v>108</v>
      </c>
      <c r="C89" s="12" t="s">
        <v>109</v>
      </c>
      <c r="D89" s="31">
        <v>6</v>
      </c>
      <c r="E89" s="27" t="s">
        <v>17</v>
      </c>
      <c r="F89" s="15">
        <v>37</v>
      </c>
      <c r="G89" s="13">
        <v>37</v>
      </c>
      <c r="H89" s="15">
        <v>222</v>
      </c>
      <c r="I89" s="12" t="s">
        <v>18</v>
      </c>
      <c r="J89" s="15">
        <v>51.06</v>
      </c>
      <c r="K89" s="15">
        <v>273.06</v>
      </c>
    </row>
    <row r="90" spans="1:11" s="14" customFormat="1" x14ac:dyDescent="0.25">
      <c r="A90" s="11">
        <v>18</v>
      </c>
      <c r="B90" s="12" t="s">
        <v>76</v>
      </c>
      <c r="C90" s="12" t="s">
        <v>77</v>
      </c>
      <c r="D90" s="31">
        <v>2</v>
      </c>
      <c r="E90" s="27" t="s">
        <v>17</v>
      </c>
      <c r="F90" s="15">
        <v>451</v>
      </c>
      <c r="G90" s="13">
        <v>315.7</v>
      </c>
      <c r="H90" s="15">
        <v>631.4</v>
      </c>
      <c r="I90" s="12" t="s">
        <v>18</v>
      </c>
      <c r="J90" s="15">
        <v>145.22</v>
      </c>
      <c r="K90" s="15">
        <v>776.62</v>
      </c>
    </row>
    <row r="91" spans="1:11" s="14" customFormat="1" x14ac:dyDescent="0.25">
      <c r="A91" s="11">
        <v>19</v>
      </c>
      <c r="B91" s="12" t="s">
        <v>80</v>
      </c>
      <c r="C91" s="12" t="s">
        <v>81</v>
      </c>
      <c r="D91" s="31">
        <v>6</v>
      </c>
      <c r="E91" s="27" t="s">
        <v>17</v>
      </c>
      <c r="F91" s="15">
        <v>168</v>
      </c>
      <c r="G91" s="13">
        <v>117.6</v>
      </c>
      <c r="H91" s="15">
        <v>705.6</v>
      </c>
      <c r="I91" s="12" t="s">
        <v>18</v>
      </c>
      <c r="J91" s="15">
        <v>162.29</v>
      </c>
      <c r="K91" s="15">
        <v>867.89</v>
      </c>
    </row>
    <row r="92" spans="1:11" s="14" customFormat="1" x14ac:dyDescent="0.25">
      <c r="A92" s="11">
        <v>15</v>
      </c>
      <c r="B92" s="12" t="s">
        <v>64</v>
      </c>
      <c r="C92" s="12" t="s">
        <v>65</v>
      </c>
      <c r="D92" s="31">
        <v>1</v>
      </c>
      <c r="E92" s="27" t="s">
        <v>17</v>
      </c>
      <c r="F92" s="15">
        <v>1100</v>
      </c>
      <c r="G92" s="13">
        <v>770</v>
      </c>
      <c r="H92" s="15">
        <v>770</v>
      </c>
      <c r="I92" s="12" t="s">
        <v>18</v>
      </c>
      <c r="J92" s="15">
        <v>177.1</v>
      </c>
      <c r="K92" s="15">
        <v>947.1</v>
      </c>
    </row>
    <row r="93" spans="1:11" x14ac:dyDescent="0.25">
      <c r="K93" s="16">
        <f>SUM(K88:K92)</f>
        <v>2998.1299999999997</v>
      </c>
    </row>
    <row r="97" spans="8:11" x14ac:dyDescent="0.25">
      <c r="H97" s="16">
        <v>100</v>
      </c>
      <c r="I97" s="17">
        <v>0.23</v>
      </c>
      <c r="J97" s="16">
        <f>K97-H97</f>
        <v>23</v>
      </c>
      <c r="K97" s="16">
        <f>H97*123%</f>
        <v>123</v>
      </c>
    </row>
    <row r="98" spans="8:11" x14ac:dyDescent="0.25">
      <c r="H98" s="16">
        <v>10</v>
      </c>
      <c r="K98" s="16">
        <f>H98*123%</f>
        <v>12.3</v>
      </c>
    </row>
  </sheetData>
  <mergeCells count="7">
    <mergeCell ref="C78:K78"/>
    <mergeCell ref="B80:K80"/>
    <mergeCell ref="C2:I2"/>
    <mergeCell ref="A1:K1"/>
    <mergeCell ref="F3:I3"/>
    <mergeCell ref="C3:E3"/>
    <mergeCell ref="J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D1" workbookViewId="0">
      <selection activeCell="N71" sqref="N71"/>
    </sheetView>
  </sheetViews>
  <sheetFormatPr defaultRowHeight="15" x14ac:dyDescent="0.25"/>
  <cols>
    <col min="1" max="1" width="3.140625" bestFit="1" customWidth="1"/>
    <col min="2" max="2" width="7" bestFit="1" customWidth="1"/>
    <col min="3" max="3" width="17.7109375" bestFit="1" customWidth="1"/>
    <col min="4" max="4" width="74.42578125" customWidth="1"/>
    <col min="5" max="5" width="19.7109375" bestFit="1" customWidth="1"/>
    <col min="6" max="6" width="7.85546875" bestFit="1" customWidth="1"/>
    <col min="7" max="7" width="4.28515625" bestFit="1" customWidth="1"/>
    <col min="8" max="8" width="13.140625" customWidth="1"/>
    <col min="9" max="9" width="4.85546875" bestFit="1" customWidth="1"/>
    <col min="10" max="10" width="15.28515625" customWidth="1"/>
    <col min="11" max="11" width="11.28515625" bestFit="1" customWidth="1"/>
    <col min="12" max="12" width="8.42578125" bestFit="1" customWidth="1"/>
    <col min="13" max="13" width="11" bestFit="1" customWidth="1"/>
    <col min="14" max="14" width="12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>
        <v>1</v>
      </c>
      <c r="B2" s="2" t="s">
        <v>14</v>
      </c>
      <c r="C2" s="2"/>
      <c r="D2" s="2" t="s">
        <v>15</v>
      </c>
      <c r="E2" s="2" t="s">
        <v>16</v>
      </c>
      <c r="F2" s="1">
        <v>1</v>
      </c>
      <c r="G2" s="2" t="s">
        <v>17</v>
      </c>
      <c r="H2" s="3">
        <v>899</v>
      </c>
      <c r="I2" s="1">
        <v>0</v>
      </c>
      <c r="J2" s="3">
        <v>899</v>
      </c>
      <c r="K2" s="3">
        <v>899</v>
      </c>
      <c r="L2" s="2" t="s">
        <v>18</v>
      </c>
      <c r="M2" s="3">
        <v>206.77</v>
      </c>
      <c r="N2" s="3">
        <v>1105.77</v>
      </c>
    </row>
    <row r="3" spans="1:14" x14ac:dyDescent="0.25">
      <c r="A3" s="1">
        <v>2</v>
      </c>
      <c r="B3" s="2" t="s">
        <v>19</v>
      </c>
      <c r="C3" s="2" t="s">
        <v>20</v>
      </c>
      <c r="D3" s="2" t="s">
        <v>21</v>
      </c>
      <c r="E3" s="2" t="s">
        <v>22</v>
      </c>
      <c r="F3" s="1">
        <v>2</v>
      </c>
      <c r="G3" s="2" t="s">
        <v>17</v>
      </c>
      <c r="H3" s="3">
        <v>329</v>
      </c>
      <c r="I3" s="1">
        <v>0</v>
      </c>
      <c r="J3" s="3">
        <v>329</v>
      </c>
      <c r="K3" s="3">
        <v>658</v>
      </c>
      <c r="L3" s="2" t="s">
        <v>18</v>
      </c>
      <c r="M3" s="3">
        <v>151.34</v>
      </c>
      <c r="N3" s="3">
        <v>809.34</v>
      </c>
    </row>
    <row r="4" spans="1:14" x14ac:dyDescent="0.25">
      <c r="A4" s="1">
        <v>3</v>
      </c>
      <c r="B4" s="2" t="s">
        <v>23</v>
      </c>
      <c r="C4" s="2"/>
      <c r="D4" s="2" t="s">
        <v>24</v>
      </c>
      <c r="E4" s="2" t="s">
        <v>25</v>
      </c>
      <c r="F4" s="1">
        <v>8</v>
      </c>
      <c r="G4" s="2" t="s">
        <v>17</v>
      </c>
      <c r="H4" s="3">
        <v>580.16</v>
      </c>
      <c r="I4" s="1">
        <v>0</v>
      </c>
      <c r="J4" s="3">
        <v>580.16</v>
      </c>
      <c r="K4" s="3">
        <v>4641.28</v>
      </c>
      <c r="L4" s="2" t="s">
        <v>18</v>
      </c>
      <c r="M4" s="3">
        <v>1067.49</v>
      </c>
      <c r="N4" s="3">
        <v>5708.77</v>
      </c>
    </row>
    <row r="5" spans="1:14" x14ac:dyDescent="0.25">
      <c r="A5" s="1">
        <v>4</v>
      </c>
      <c r="B5" s="2" t="s">
        <v>26</v>
      </c>
      <c r="C5" s="2" t="s">
        <v>27</v>
      </c>
      <c r="D5" s="2" t="s">
        <v>28</v>
      </c>
      <c r="E5" s="2" t="s">
        <v>29</v>
      </c>
      <c r="F5" s="1">
        <v>1</v>
      </c>
      <c r="G5" s="2" t="s">
        <v>17</v>
      </c>
      <c r="H5" s="3">
        <v>712</v>
      </c>
      <c r="I5" s="1">
        <v>0</v>
      </c>
      <c r="J5" s="3">
        <v>712</v>
      </c>
      <c r="K5" s="3">
        <v>712</v>
      </c>
      <c r="L5" s="2" t="s">
        <v>18</v>
      </c>
      <c r="M5" s="3">
        <v>163.76</v>
      </c>
      <c r="N5" s="3">
        <v>875.76</v>
      </c>
    </row>
    <row r="6" spans="1:14" x14ac:dyDescent="0.25">
      <c r="A6" s="1">
        <v>5</v>
      </c>
      <c r="B6" s="2" t="s">
        <v>30</v>
      </c>
      <c r="C6" s="2"/>
      <c r="D6" s="2" t="s">
        <v>31</v>
      </c>
      <c r="E6" s="2" t="s">
        <v>32</v>
      </c>
      <c r="F6" s="1">
        <v>1</v>
      </c>
      <c r="G6" s="2" t="s">
        <v>17</v>
      </c>
      <c r="H6" s="3">
        <v>560</v>
      </c>
      <c r="I6" s="1">
        <v>0</v>
      </c>
      <c r="J6" s="3">
        <v>560</v>
      </c>
      <c r="K6" s="3">
        <v>560</v>
      </c>
      <c r="L6" s="2" t="s">
        <v>18</v>
      </c>
      <c r="M6" s="3">
        <v>128.80000000000001</v>
      </c>
      <c r="N6" s="3">
        <v>688.8</v>
      </c>
    </row>
    <row r="7" spans="1:14" x14ac:dyDescent="0.25">
      <c r="A7" s="1">
        <v>6</v>
      </c>
      <c r="B7" s="2" t="s">
        <v>33</v>
      </c>
      <c r="C7" s="2"/>
      <c r="D7" s="2" t="s">
        <v>34</v>
      </c>
      <c r="E7" s="2" t="s">
        <v>35</v>
      </c>
      <c r="F7" s="1">
        <v>1</v>
      </c>
      <c r="G7" s="2" t="s">
        <v>17</v>
      </c>
      <c r="H7" s="3">
        <v>1150</v>
      </c>
      <c r="I7" s="1">
        <v>0</v>
      </c>
      <c r="J7" s="3">
        <v>1150</v>
      </c>
      <c r="K7" s="3">
        <v>1150</v>
      </c>
      <c r="L7" s="2" t="s">
        <v>18</v>
      </c>
      <c r="M7" s="3">
        <v>264.5</v>
      </c>
      <c r="N7" s="3">
        <v>1414.5</v>
      </c>
    </row>
    <row r="8" spans="1:14" x14ac:dyDescent="0.25">
      <c r="A8" s="1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1">
        <v>1</v>
      </c>
      <c r="G8" s="2" t="s">
        <v>17</v>
      </c>
      <c r="H8" s="3">
        <v>678</v>
      </c>
      <c r="I8" s="1">
        <v>0</v>
      </c>
      <c r="J8" s="3">
        <v>390</v>
      </c>
      <c r="K8" s="3">
        <v>390</v>
      </c>
      <c r="L8" s="2" t="s">
        <v>18</v>
      </c>
      <c r="M8" s="3">
        <v>89.7</v>
      </c>
      <c r="N8" s="3">
        <v>479.7</v>
      </c>
    </row>
    <row r="9" spans="1:14" x14ac:dyDescent="0.25">
      <c r="A9" s="1">
        <v>8</v>
      </c>
      <c r="B9" s="2" t="s">
        <v>40</v>
      </c>
      <c r="C9" s="2"/>
      <c r="D9" s="2" t="s">
        <v>41</v>
      </c>
      <c r="E9" s="2" t="s">
        <v>42</v>
      </c>
      <c r="F9" s="1">
        <v>1</v>
      </c>
      <c r="G9" s="2" t="s">
        <v>17</v>
      </c>
      <c r="H9" s="3">
        <v>9723</v>
      </c>
      <c r="I9" s="1">
        <v>0</v>
      </c>
      <c r="J9" s="3">
        <v>41</v>
      </c>
      <c r="K9" s="3">
        <v>41</v>
      </c>
      <c r="L9" s="2" t="s">
        <v>18</v>
      </c>
      <c r="M9" s="3">
        <v>9.43</v>
      </c>
      <c r="N9" s="3">
        <v>50.43</v>
      </c>
    </row>
    <row r="10" spans="1:14" x14ac:dyDescent="0.25">
      <c r="A10" s="1">
        <v>9</v>
      </c>
      <c r="B10" s="2" t="s">
        <v>43</v>
      </c>
      <c r="C10" s="2"/>
      <c r="D10" s="2" t="s">
        <v>44</v>
      </c>
      <c r="E10" s="2" t="s">
        <v>45</v>
      </c>
      <c r="F10" s="1">
        <v>24</v>
      </c>
      <c r="G10" s="2" t="s">
        <v>17</v>
      </c>
      <c r="H10" s="3">
        <v>9.2200000000000006</v>
      </c>
      <c r="I10" s="1">
        <v>0</v>
      </c>
      <c r="J10" s="3">
        <v>5.6</v>
      </c>
      <c r="K10" s="3">
        <v>134.4</v>
      </c>
      <c r="L10" s="2" t="s">
        <v>18</v>
      </c>
      <c r="M10" s="3">
        <v>30.91</v>
      </c>
      <c r="N10" s="3">
        <v>165.31</v>
      </c>
    </row>
    <row r="11" spans="1:14" x14ac:dyDescent="0.25">
      <c r="A11" s="1">
        <v>10</v>
      </c>
      <c r="B11" s="2" t="s">
        <v>46</v>
      </c>
      <c r="C11" s="2"/>
      <c r="D11" s="2" t="s">
        <v>47</v>
      </c>
      <c r="E11" s="2" t="s">
        <v>48</v>
      </c>
      <c r="F11" s="1">
        <v>12</v>
      </c>
      <c r="G11" s="2" t="s">
        <v>17</v>
      </c>
      <c r="H11" s="3">
        <v>3.6</v>
      </c>
      <c r="I11" s="1">
        <v>0</v>
      </c>
      <c r="J11" s="3">
        <v>2.8</v>
      </c>
      <c r="K11" s="3">
        <v>33.6</v>
      </c>
      <c r="L11" s="2" t="s">
        <v>18</v>
      </c>
      <c r="M11" s="3">
        <v>7.73</v>
      </c>
      <c r="N11" s="3">
        <v>41.33</v>
      </c>
    </row>
    <row r="15" spans="1:14" x14ac:dyDescent="0.25">
      <c r="A15" s="1">
        <v>14</v>
      </c>
      <c r="B15" s="2" t="s">
        <v>58</v>
      </c>
      <c r="C15" s="2" t="s">
        <v>59</v>
      </c>
      <c r="D15" s="2" t="s">
        <v>60</v>
      </c>
      <c r="E15" s="2" t="s">
        <v>61</v>
      </c>
      <c r="F15" s="1">
        <v>1</v>
      </c>
      <c r="G15" s="2" t="s">
        <v>17</v>
      </c>
      <c r="H15" s="3">
        <v>987</v>
      </c>
      <c r="I15" s="1">
        <v>30</v>
      </c>
      <c r="J15" s="3">
        <v>690.9</v>
      </c>
      <c r="K15" s="3">
        <v>690.9</v>
      </c>
      <c r="L15" s="2" t="s">
        <v>18</v>
      </c>
      <c r="M15" s="3">
        <v>158.91</v>
      </c>
      <c r="N15" s="3">
        <v>849.81</v>
      </c>
    </row>
    <row r="16" spans="1:14" s="14" customFormat="1" x14ac:dyDescent="0.25">
      <c r="A16" s="11">
        <v>15</v>
      </c>
      <c r="B16" s="12" t="s">
        <v>62</v>
      </c>
      <c r="C16" s="12" t="s">
        <v>63</v>
      </c>
      <c r="D16" s="12" t="s">
        <v>64</v>
      </c>
      <c r="E16" s="12" t="s">
        <v>65</v>
      </c>
      <c r="F16" s="11">
        <v>1</v>
      </c>
      <c r="G16" s="12" t="s">
        <v>17</v>
      </c>
      <c r="H16" s="13">
        <v>1100</v>
      </c>
      <c r="I16" s="11">
        <v>30</v>
      </c>
      <c r="J16" s="13">
        <v>770</v>
      </c>
      <c r="K16" s="13">
        <v>770</v>
      </c>
      <c r="L16" s="12" t="s">
        <v>18</v>
      </c>
      <c r="M16" s="13">
        <v>177.1</v>
      </c>
      <c r="N16" s="13">
        <v>947.1</v>
      </c>
    </row>
    <row r="17" spans="1:14" x14ac:dyDescent="0.25">
      <c r="A17" s="1">
        <v>16</v>
      </c>
      <c r="B17" s="2" t="s">
        <v>66</v>
      </c>
      <c r="C17" s="2" t="s">
        <v>67</v>
      </c>
      <c r="D17" s="2" t="s">
        <v>68</v>
      </c>
      <c r="E17" s="2" t="s">
        <v>69</v>
      </c>
      <c r="F17" s="1">
        <v>2</v>
      </c>
      <c r="G17" s="2" t="s">
        <v>17</v>
      </c>
      <c r="H17" s="3">
        <v>659</v>
      </c>
      <c r="I17" s="1">
        <v>30</v>
      </c>
      <c r="J17" s="3">
        <v>461.3</v>
      </c>
      <c r="K17" s="3">
        <v>922.6</v>
      </c>
      <c r="L17" s="2" t="s">
        <v>18</v>
      </c>
      <c r="M17" s="3">
        <v>212.2</v>
      </c>
      <c r="N17" s="3">
        <v>1134.8</v>
      </c>
    </row>
    <row r="18" spans="1:14" x14ac:dyDescent="0.25">
      <c r="A18" s="1">
        <v>17</v>
      </c>
      <c r="B18" s="2" t="s">
        <v>70</v>
      </c>
      <c r="C18" s="2" t="s">
        <v>71</v>
      </c>
      <c r="D18" s="2" t="s">
        <v>72</v>
      </c>
      <c r="E18" s="2" t="s">
        <v>73</v>
      </c>
      <c r="F18" s="1">
        <v>1</v>
      </c>
      <c r="G18" s="2" t="s">
        <v>17</v>
      </c>
      <c r="H18" s="3">
        <v>330</v>
      </c>
      <c r="I18" s="1">
        <v>30</v>
      </c>
      <c r="J18" s="3">
        <v>231</v>
      </c>
      <c r="K18" s="3">
        <v>231</v>
      </c>
      <c r="L18" s="2" t="s">
        <v>18</v>
      </c>
      <c r="M18" s="3">
        <v>53.13</v>
      </c>
      <c r="N18" s="3">
        <v>284.13</v>
      </c>
    </row>
    <row r="19" spans="1:14" s="14" customFormat="1" x14ac:dyDescent="0.25">
      <c r="A19" s="11">
        <v>18</v>
      </c>
      <c r="B19" s="12" t="s">
        <v>74</v>
      </c>
      <c r="C19" s="12" t="s">
        <v>75</v>
      </c>
      <c r="D19" s="12" t="s">
        <v>76</v>
      </c>
      <c r="E19" s="12" t="s">
        <v>77</v>
      </c>
      <c r="F19" s="11">
        <v>2</v>
      </c>
      <c r="G19" s="12" t="s">
        <v>17</v>
      </c>
      <c r="H19" s="13">
        <v>451</v>
      </c>
      <c r="I19" s="11">
        <v>30</v>
      </c>
      <c r="J19" s="13">
        <v>315.7</v>
      </c>
      <c r="K19" s="13">
        <v>631.4</v>
      </c>
      <c r="L19" s="12" t="s">
        <v>18</v>
      </c>
      <c r="M19" s="13">
        <v>145.22</v>
      </c>
      <c r="N19" s="13">
        <v>776.62</v>
      </c>
    </row>
    <row r="20" spans="1:14" s="14" customFormat="1" x14ac:dyDescent="0.25">
      <c r="A20" s="11">
        <v>19</v>
      </c>
      <c r="B20" s="12" t="s">
        <v>78</v>
      </c>
      <c r="C20" s="12" t="s">
        <v>79</v>
      </c>
      <c r="D20" s="12" t="s">
        <v>80</v>
      </c>
      <c r="E20" s="12" t="s">
        <v>81</v>
      </c>
      <c r="F20" s="11">
        <v>6</v>
      </c>
      <c r="G20" s="12" t="s">
        <v>17</v>
      </c>
      <c r="H20" s="13">
        <v>168</v>
      </c>
      <c r="I20" s="11">
        <v>30</v>
      </c>
      <c r="J20" s="13">
        <v>117.6</v>
      </c>
      <c r="K20" s="13">
        <v>705.6</v>
      </c>
      <c r="L20" s="12" t="s">
        <v>18</v>
      </c>
      <c r="M20" s="13">
        <v>162.29</v>
      </c>
      <c r="N20" s="13">
        <v>867.89</v>
      </c>
    </row>
    <row r="21" spans="1:14" s="14" customFormat="1" x14ac:dyDescent="0.25">
      <c r="A21" s="11">
        <v>20</v>
      </c>
      <c r="B21" s="12" t="s">
        <v>82</v>
      </c>
      <c r="C21" s="12" t="s">
        <v>83</v>
      </c>
      <c r="D21" s="12" t="s">
        <v>84</v>
      </c>
      <c r="E21" s="12" t="s">
        <v>85</v>
      </c>
      <c r="F21" s="11">
        <v>11</v>
      </c>
      <c r="G21" s="12" t="s">
        <v>17</v>
      </c>
      <c r="H21" s="13">
        <v>140.12</v>
      </c>
      <c r="I21" s="11">
        <v>30</v>
      </c>
      <c r="J21" s="13">
        <v>98.08</v>
      </c>
      <c r="K21" s="13">
        <v>1078.8800000000001</v>
      </c>
      <c r="L21" s="12" t="s">
        <v>18</v>
      </c>
      <c r="M21" s="13">
        <v>248.14</v>
      </c>
      <c r="N21" s="13">
        <v>1327.02</v>
      </c>
    </row>
    <row r="22" spans="1:14" x14ac:dyDescent="0.25">
      <c r="A22" s="1">
        <v>21</v>
      </c>
      <c r="B22" s="2" t="s">
        <v>86</v>
      </c>
      <c r="C22" s="2" t="s">
        <v>87</v>
      </c>
      <c r="D22" s="2" t="s">
        <v>88</v>
      </c>
      <c r="E22" s="2" t="s">
        <v>89</v>
      </c>
      <c r="F22" s="1">
        <v>1</v>
      </c>
      <c r="G22" s="2" t="s">
        <v>17</v>
      </c>
      <c r="H22" s="3">
        <v>128</v>
      </c>
      <c r="I22" s="1">
        <v>30</v>
      </c>
      <c r="J22" s="3">
        <v>89.6</v>
      </c>
      <c r="K22" s="3">
        <v>89.6</v>
      </c>
      <c r="L22" s="2" t="s">
        <v>18</v>
      </c>
      <c r="M22" s="3">
        <v>20.61</v>
      </c>
      <c r="N22" s="3">
        <v>110.21</v>
      </c>
    </row>
    <row r="23" spans="1:14" x14ac:dyDescent="0.25">
      <c r="A23" s="1">
        <v>22</v>
      </c>
      <c r="B23" s="2" t="s">
        <v>90</v>
      </c>
      <c r="C23" s="2" t="s">
        <v>91</v>
      </c>
      <c r="D23" s="2" t="s">
        <v>92</v>
      </c>
      <c r="E23" s="2" t="s">
        <v>93</v>
      </c>
      <c r="F23" s="1">
        <v>1</v>
      </c>
      <c r="G23" s="2" t="s">
        <v>17</v>
      </c>
      <c r="H23" s="3">
        <v>93</v>
      </c>
      <c r="I23" s="1">
        <v>30</v>
      </c>
      <c r="J23" s="3">
        <v>65.099999999999994</v>
      </c>
      <c r="K23" s="3">
        <v>65.099999999999994</v>
      </c>
      <c r="L23" s="2" t="s">
        <v>18</v>
      </c>
      <c r="M23" s="3">
        <v>14.97</v>
      </c>
      <c r="N23" s="3">
        <v>80.069999999999993</v>
      </c>
    </row>
    <row r="24" spans="1:14" x14ac:dyDescent="0.25">
      <c r="A24" s="1">
        <v>23</v>
      </c>
      <c r="B24" s="2" t="s">
        <v>94</v>
      </c>
      <c r="C24" s="2" t="s">
        <v>95</v>
      </c>
      <c r="D24" s="2" t="s">
        <v>96</v>
      </c>
      <c r="E24" s="2" t="s">
        <v>97</v>
      </c>
      <c r="F24" s="1">
        <v>1</v>
      </c>
      <c r="G24" s="2" t="s">
        <v>17</v>
      </c>
      <c r="H24" s="3">
        <v>178</v>
      </c>
      <c r="I24" s="1">
        <v>30</v>
      </c>
      <c r="J24" s="3">
        <v>124.6</v>
      </c>
      <c r="K24" s="3">
        <v>124.6</v>
      </c>
      <c r="L24" s="2" t="s">
        <v>18</v>
      </c>
      <c r="M24" s="3">
        <v>28.66</v>
      </c>
      <c r="N24" s="3">
        <v>153.26</v>
      </c>
    </row>
    <row r="25" spans="1:14" x14ac:dyDescent="0.25">
      <c r="A25" s="1">
        <v>24</v>
      </c>
      <c r="B25" s="2" t="s">
        <v>98</v>
      </c>
      <c r="C25" s="2" t="s">
        <v>99</v>
      </c>
      <c r="D25" s="2" t="s">
        <v>100</v>
      </c>
      <c r="E25" s="2" t="s">
        <v>101</v>
      </c>
      <c r="F25" s="1">
        <v>1</v>
      </c>
      <c r="G25" s="2" t="s">
        <v>17</v>
      </c>
      <c r="H25" s="3">
        <v>463</v>
      </c>
      <c r="I25" s="1">
        <v>30</v>
      </c>
      <c r="J25" s="3">
        <v>324.10000000000002</v>
      </c>
      <c r="K25" s="3">
        <v>324.10000000000002</v>
      </c>
      <c r="L25" s="2" t="s">
        <v>18</v>
      </c>
      <c r="M25" s="3">
        <v>74.540000000000006</v>
      </c>
      <c r="N25" s="3">
        <v>398.64</v>
      </c>
    </row>
    <row r="26" spans="1:14" s="14" customFormat="1" x14ac:dyDescent="0.25">
      <c r="A26" s="11">
        <v>25</v>
      </c>
      <c r="B26" s="12" t="s">
        <v>102</v>
      </c>
      <c r="C26" s="12" t="s">
        <v>103</v>
      </c>
      <c r="D26" s="12" t="s">
        <v>104</v>
      </c>
      <c r="E26" s="12" t="s">
        <v>105</v>
      </c>
      <c r="F26" s="11">
        <v>1</v>
      </c>
      <c r="G26" s="12" t="s">
        <v>17</v>
      </c>
      <c r="H26" s="13">
        <v>155</v>
      </c>
      <c r="I26" s="11">
        <v>30</v>
      </c>
      <c r="J26" s="13">
        <v>108.5</v>
      </c>
      <c r="K26" s="13">
        <v>108.5</v>
      </c>
      <c r="L26" s="12" t="s">
        <v>18</v>
      </c>
      <c r="M26" s="13">
        <v>24.96</v>
      </c>
      <c r="N26" s="13">
        <v>133.46</v>
      </c>
    </row>
    <row r="27" spans="1:14" s="14" customFormat="1" x14ac:dyDescent="0.25">
      <c r="A27" s="11">
        <v>26</v>
      </c>
      <c r="B27" s="12" t="s">
        <v>106</v>
      </c>
      <c r="C27" s="12" t="s">
        <v>107</v>
      </c>
      <c r="D27" s="12" t="s">
        <v>108</v>
      </c>
      <c r="E27" s="12" t="s">
        <v>109</v>
      </c>
      <c r="F27" s="11">
        <v>6</v>
      </c>
      <c r="G27" s="12" t="s">
        <v>17</v>
      </c>
      <c r="H27" s="13">
        <v>37</v>
      </c>
      <c r="I27" s="11">
        <v>0</v>
      </c>
      <c r="J27" s="13">
        <v>37</v>
      </c>
      <c r="K27" s="13">
        <v>222</v>
      </c>
      <c r="L27" s="12" t="s">
        <v>18</v>
      </c>
      <c r="M27" s="13">
        <v>51.06</v>
      </c>
      <c r="N27" s="13">
        <v>273.06</v>
      </c>
    </row>
    <row r="28" spans="1:14" x14ac:dyDescent="0.25">
      <c r="A28" s="1">
        <v>27</v>
      </c>
      <c r="B28" s="2" t="s">
        <v>110</v>
      </c>
      <c r="C28" s="2"/>
      <c r="D28" s="2" t="s">
        <v>111</v>
      </c>
      <c r="E28" s="2" t="s">
        <v>112</v>
      </c>
      <c r="F28" s="1">
        <v>1</v>
      </c>
      <c r="G28" s="2" t="s">
        <v>17</v>
      </c>
      <c r="H28" s="3">
        <v>2500</v>
      </c>
      <c r="I28" s="1">
        <v>32</v>
      </c>
      <c r="J28" s="3">
        <v>1700</v>
      </c>
      <c r="K28" s="3">
        <v>1700</v>
      </c>
      <c r="L28" s="2" t="s">
        <v>18</v>
      </c>
      <c r="M28" s="3">
        <v>391</v>
      </c>
      <c r="N28" s="3">
        <v>2091</v>
      </c>
    </row>
    <row r="29" spans="1:14" x14ac:dyDescent="0.25">
      <c r="A29" s="1">
        <v>28</v>
      </c>
      <c r="B29" s="2" t="s">
        <v>113</v>
      </c>
      <c r="C29" s="2"/>
      <c r="D29" s="2" t="s">
        <v>114</v>
      </c>
      <c r="E29" s="2" t="s">
        <v>115</v>
      </c>
      <c r="F29" s="1">
        <v>1</v>
      </c>
      <c r="G29" s="2" t="s">
        <v>17</v>
      </c>
      <c r="H29" s="3">
        <v>160</v>
      </c>
      <c r="I29" s="1">
        <v>32</v>
      </c>
      <c r="J29" s="3">
        <v>108.8</v>
      </c>
      <c r="K29" s="3">
        <v>108.8</v>
      </c>
      <c r="L29" s="2" t="s">
        <v>18</v>
      </c>
      <c r="M29" s="3">
        <v>25.02</v>
      </c>
      <c r="N29" s="3">
        <v>133.82</v>
      </c>
    </row>
    <row r="30" spans="1:14" x14ac:dyDescent="0.25">
      <c r="A30" s="1">
        <v>29</v>
      </c>
      <c r="B30" s="2" t="s">
        <v>116</v>
      </c>
      <c r="C30" s="2" t="s">
        <v>117</v>
      </c>
      <c r="D30" s="2" t="s">
        <v>118</v>
      </c>
      <c r="E30" s="2" t="s">
        <v>119</v>
      </c>
      <c r="F30" s="1">
        <v>1</v>
      </c>
      <c r="G30" s="2" t="s">
        <v>17</v>
      </c>
      <c r="H30" s="3">
        <v>110</v>
      </c>
      <c r="I30" s="1">
        <v>32</v>
      </c>
      <c r="J30" s="3">
        <v>74.8</v>
      </c>
      <c r="K30" s="3">
        <v>74.8</v>
      </c>
      <c r="L30" s="2" t="s">
        <v>18</v>
      </c>
      <c r="M30" s="3">
        <v>17.2</v>
      </c>
      <c r="N30" s="3">
        <v>92</v>
      </c>
    </row>
    <row r="31" spans="1:14" x14ac:dyDescent="0.25">
      <c r="A31" s="1">
        <v>31</v>
      </c>
      <c r="B31" s="2" t="s">
        <v>120</v>
      </c>
      <c r="C31" s="2" t="s">
        <v>121</v>
      </c>
      <c r="D31" s="2" t="s">
        <v>122</v>
      </c>
      <c r="E31" s="2" t="s">
        <v>123</v>
      </c>
      <c r="F31" s="1">
        <v>0.13</v>
      </c>
      <c r="G31" s="2" t="s">
        <v>124</v>
      </c>
      <c r="H31" s="3">
        <v>3485</v>
      </c>
      <c r="I31" s="1">
        <v>55</v>
      </c>
      <c r="J31" s="3">
        <v>1568.25</v>
      </c>
      <c r="K31" s="3">
        <v>203.87</v>
      </c>
      <c r="L31" s="2" t="s">
        <v>18</v>
      </c>
      <c r="M31" s="3">
        <v>46.89</v>
      </c>
      <c r="N31" s="3">
        <v>250.76</v>
      </c>
    </row>
    <row r="32" spans="1:14" x14ac:dyDescent="0.25">
      <c r="A32" s="1">
        <v>32</v>
      </c>
      <c r="B32" s="2" t="s">
        <v>125</v>
      </c>
      <c r="C32" s="2" t="s">
        <v>126</v>
      </c>
      <c r="D32" s="2" t="s">
        <v>127</v>
      </c>
      <c r="E32" s="2" t="s">
        <v>128</v>
      </c>
      <c r="F32" s="1">
        <v>100</v>
      </c>
      <c r="G32" s="2" t="s">
        <v>129</v>
      </c>
      <c r="H32" s="3">
        <v>3.4</v>
      </c>
      <c r="I32" s="1">
        <v>40</v>
      </c>
      <c r="J32" s="3">
        <v>2.04</v>
      </c>
      <c r="K32" s="3">
        <v>204</v>
      </c>
      <c r="L32" s="2" t="s">
        <v>18</v>
      </c>
      <c r="M32" s="3">
        <v>46.92</v>
      </c>
      <c r="N32" s="3">
        <v>250.92</v>
      </c>
    </row>
    <row r="33" spans="1:14" x14ac:dyDescent="0.25">
      <c r="A33" s="1">
        <v>33</v>
      </c>
      <c r="B33" s="2" t="s">
        <v>130</v>
      </c>
      <c r="C33" s="2" t="s">
        <v>131</v>
      </c>
      <c r="D33" s="2" t="s">
        <v>132</v>
      </c>
      <c r="E33" s="2" t="s">
        <v>133</v>
      </c>
      <c r="F33" s="1">
        <v>1</v>
      </c>
      <c r="G33" s="2" t="s">
        <v>17</v>
      </c>
      <c r="H33" s="3">
        <v>5.2</v>
      </c>
      <c r="I33" s="1">
        <v>28</v>
      </c>
      <c r="J33" s="3">
        <v>3.74</v>
      </c>
      <c r="K33" s="3">
        <v>3.74</v>
      </c>
      <c r="L33" s="2" t="s">
        <v>18</v>
      </c>
      <c r="M33" s="3">
        <v>0.86</v>
      </c>
      <c r="N33" s="3">
        <v>4.5999999999999996</v>
      </c>
    </row>
    <row r="34" spans="1:14" x14ac:dyDescent="0.25">
      <c r="A34" s="1">
        <v>34</v>
      </c>
      <c r="B34" s="2" t="s">
        <v>134</v>
      </c>
      <c r="C34" s="2" t="s">
        <v>135</v>
      </c>
      <c r="D34" s="2" t="s">
        <v>136</v>
      </c>
      <c r="E34" s="2" t="s">
        <v>137</v>
      </c>
      <c r="F34" s="1">
        <v>2</v>
      </c>
      <c r="G34" s="2" t="s">
        <v>17</v>
      </c>
      <c r="H34" s="3">
        <v>44.47</v>
      </c>
      <c r="I34" s="1">
        <v>28</v>
      </c>
      <c r="J34" s="3">
        <v>32.020000000000003</v>
      </c>
      <c r="K34" s="3">
        <v>64.040000000000006</v>
      </c>
      <c r="L34" s="2" t="s">
        <v>18</v>
      </c>
      <c r="M34" s="3">
        <v>14.73</v>
      </c>
      <c r="N34" s="3">
        <v>78.77</v>
      </c>
    </row>
    <row r="35" spans="1:14" x14ac:dyDescent="0.25">
      <c r="A35" s="1">
        <v>35</v>
      </c>
      <c r="B35" s="2" t="s">
        <v>138</v>
      </c>
      <c r="C35" s="2" t="s">
        <v>139</v>
      </c>
      <c r="D35" s="2" t="s">
        <v>140</v>
      </c>
      <c r="E35" s="2" t="s">
        <v>141</v>
      </c>
      <c r="F35" s="1">
        <v>1</v>
      </c>
      <c r="G35" s="2" t="s">
        <v>142</v>
      </c>
      <c r="H35" s="3">
        <v>6.13</v>
      </c>
      <c r="I35" s="1">
        <v>40</v>
      </c>
      <c r="J35" s="3">
        <v>3.68</v>
      </c>
      <c r="K35" s="3">
        <v>3.68</v>
      </c>
      <c r="L35" s="2" t="s">
        <v>18</v>
      </c>
      <c r="M35" s="3">
        <v>0.85</v>
      </c>
      <c r="N35" s="3">
        <v>4.53</v>
      </c>
    </row>
    <row r="36" spans="1:14" x14ac:dyDescent="0.25">
      <c r="A36" s="1">
        <v>36</v>
      </c>
      <c r="B36" s="2" t="s">
        <v>143</v>
      </c>
      <c r="C36" s="2" t="s">
        <v>144</v>
      </c>
      <c r="D36" s="2" t="s">
        <v>145</v>
      </c>
      <c r="E36" s="2" t="s">
        <v>146</v>
      </c>
      <c r="F36" s="1">
        <v>10</v>
      </c>
      <c r="G36" s="2" t="s">
        <v>17</v>
      </c>
      <c r="H36" s="3">
        <v>0.93</v>
      </c>
      <c r="I36" s="1">
        <v>40</v>
      </c>
      <c r="J36" s="3">
        <v>0.56000000000000005</v>
      </c>
      <c r="K36" s="3">
        <v>5.6</v>
      </c>
      <c r="L36" s="2" t="s">
        <v>18</v>
      </c>
      <c r="M36" s="3">
        <v>1.29</v>
      </c>
      <c r="N36" s="3">
        <v>6.89</v>
      </c>
    </row>
    <row r="37" spans="1:14" x14ac:dyDescent="0.25">
      <c r="A37" s="1">
        <v>37</v>
      </c>
      <c r="B37" s="2" t="s">
        <v>147</v>
      </c>
      <c r="C37" s="2" t="s">
        <v>148</v>
      </c>
      <c r="D37" s="2" t="s">
        <v>149</v>
      </c>
      <c r="E37" s="2" t="s">
        <v>150</v>
      </c>
      <c r="F37" s="1">
        <v>4</v>
      </c>
      <c r="G37" s="2" t="s">
        <v>17</v>
      </c>
      <c r="H37" s="3">
        <v>16.82</v>
      </c>
      <c r="I37" s="1">
        <v>55</v>
      </c>
      <c r="J37" s="3">
        <v>7.57</v>
      </c>
      <c r="K37" s="3">
        <v>30.28</v>
      </c>
      <c r="L37" s="2" t="s">
        <v>18</v>
      </c>
      <c r="M37" s="3">
        <v>6.96</v>
      </c>
      <c r="N37" s="3">
        <v>37.24</v>
      </c>
    </row>
    <row r="38" spans="1:14" x14ac:dyDescent="0.25">
      <c r="A38" s="1">
        <v>38</v>
      </c>
      <c r="B38" s="2" t="s">
        <v>151</v>
      </c>
      <c r="C38" s="2" t="s">
        <v>152</v>
      </c>
      <c r="D38" s="2" t="s">
        <v>153</v>
      </c>
      <c r="E38" s="2" t="s">
        <v>154</v>
      </c>
      <c r="F38" s="1">
        <v>1</v>
      </c>
      <c r="G38" s="2" t="s">
        <v>17</v>
      </c>
      <c r="H38" s="3">
        <v>164.9</v>
      </c>
      <c r="I38" s="1">
        <v>55</v>
      </c>
      <c r="J38" s="3">
        <v>74.209999999999994</v>
      </c>
      <c r="K38" s="3">
        <v>74.209999999999994</v>
      </c>
      <c r="L38" s="2" t="s">
        <v>18</v>
      </c>
      <c r="M38" s="3">
        <v>17.07</v>
      </c>
      <c r="N38" s="3">
        <v>91.28</v>
      </c>
    </row>
    <row r="39" spans="1:14" x14ac:dyDescent="0.25">
      <c r="A39" s="1">
        <v>39</v>
      </c>
      <c r="B39" s="2" t="s">
        <v>155</v>
      </c>
      <c r="C39" s="2" t="s">
        <v>156</v>
      </c>
      <c r="D39" s="2" t="s">
        <v>157</v>
      </c>
      <c r="E39" s="2" t="s">
        <v>158</v>
      </c>
      <c r="F39" s="1">
        <v>1</v>
      </c>
      <c r="G39" s="2" t="s">
        <v>17</v>
      </c>
      <c r="H39" s="3">
        <v>164.9</v>
      </c>
      <c r="I39" s="1">
        <v>55</v>
      </c>
      <c r="J39" s="3">
        <v>74.209999999999994</v>
      </c>
      <c r="K39" s="3">
        <v>74.209999999999994</v>
      </c>
      <c r="L39" s="2" t="s">
        <v>18</v>
      </c>
      <c r="M39" s="3">
        <v>17.07</v>
      </c>
      <c r="N39" s="3">
        <v>91.28</v>
      </c>
    </row>
    <row r="40" spans="1:14" x14ac:dyDescent="0.25">
      <c r="A40" s="1">
        <v>40</v>
      </c>
      <c r="B40" s="2" t="s">
        <v>159</v>
      </c>
      <c r="C40" s="2" t="s">
        <v>160</v>
      </c>
      <c r="D40" s="2" t="s">
        <v>161</v>
      </c>
      <c r="E40" s="2" t="s">
        <v>162</v>
      </c>
      <c r="F40" s="1">
        <v>0.1</v>
      </c>
      <c r="G40" s="2" t="s">
        <v>124</v>
      </c>
      <c r="H40" s="3">
        <v>1555</v>
      </c>
      <c r="I40" s="1">
        <v>55</v>
      </c>
      <c r="J40" s="3">
        <v>699.75</v>
      </c>
      <c r="K40" s="3">
        <v>69.97</v>
      </c>
      <c r="L40" s="2" t="s">
        <v>18</v>
      </c>
      <c r="M40" s="3">
        <v>16.09</v>
      </c>
      <c r="N40" s="3">
        <v>86.06</v>
      </c>
    </row>
    <row r="41" spans="1:14" x14ac:dyDescent="0.25">
      <c r="A41" s="1">
        <v>41</v>
      </c>
      <c r="B41" s="2" t="s">
        <v>163</v>
      </c>
      <c r="C41" s="2" t="s">
        <v>164</v>
      </c>
      <c r="D41" s="2" t="s">
        <v>165</v>
      </c>
      <c r="E41" s="2" t="s">
        <v>166</v>
      </c>
      <c r="F41" s="1">
        <v>1.4E-2</v>
      </c>
      <c r="G41" s="2" t="s">
        <v>124</v>
      </c>
      <c r="H41" s="3">
        <v>3543</v>
      </c>
      <c r="I41" s="1">
        <v>55</v>
      </c>
      <c r="J41" s="3">
        <v>1594.35</v>
      </c>
      <c r="K41" s="3">
        <v>22.32</v>
      </c>
      <c r="L41" s="2" t="s">
        <v>18</v>
      </c>
      <c r="M41" s="3">
        <v>5.13</v>
      </c>
      <c r="N41" s="3">
        <v>27.45</v>
      </c>
    </row>
    <row r="42" spans="1:14" x14ac:dyDescent="0.25">
      <c r="A42" s="1">
        <v>42</v>
      </c>
      <c r="B42" s="2" t="s">
        <v>167</v>
      </c>
      <c r="C42" s="2" t="s">
        <v>168</v>
      </c>
      <c r="D42" s="2" t="s">
        <v>169</v>
      </c>
      <c r="E42" s="2" t="s">
        <v>170</v>
      </c>
      <c r="F42" s="1">
        <v>1</v>
      </c>
      <c r="G42" s="2" t="s">
        <v>17</v>
      </c>
      <c r="H42" s="3">
        <v>6.95</v>
      </c>
      <c r="I42" s="1">
        <v>30</v>
      </c>
      <c r="J42" s="3">
        <v>4.87</v>
      </c>
      <c r="K42" s="3">
        <v>4.87</v>
      </c>
      <c r="L42" s="2" t="s">
        <v>18</v>
      </c>
      <c r="M42" s="3">
        <v>1.1200000000000001</v>
      </c>
      <c r="N42" s="3">
        <v>5.99</v>
      </c>
    </row>
    <row r="43" spans="1:14" x14ac:dyDescent="0.25">
      <c r="A43" s="1">
        <v>43</v>
      </c>
      <c r="B43" s="2" t="s">
        <v>171</v>
      </c>
      <c r="C43" s="2" t="s">
        <v>172</v>
      </c>
      <c r="D43" s="2" t="s">
        <v>173</v>
      </c>
      <c r="E43" s="2" t="s">
        <v>174</v>
      </c>
      <c r="F43" s="1">
        <v>1</v>
      </c>
      <c r="G43" s="2" t="s">
        <v>17</v>
      </c>
      <c r="H43" s="3">
        <v>5.5</v>
      </c>
      <c r="I43" s="1">
        <v>30</v>
      </c>
      <c r="J43" s="3">
        <v>3.85</v>
      </c>
      <c r="K43" s="3">
        <v>3.85</v>
      </c>
      <c r="L43" s="2" t="s">
        <v>18</v>
      </c>
      <c r="M43" s="3">
        <v>0.89</v>
      </c>
      <c r="N43" s="3">
        <v>4.74</v>
      </c>
    </row>
    <row r="44" spans="1:14" x14ac:dyDescent="0.25">
      <c r="A44" s="1">
        <v>44</v>
      </c>
      <c r="B44" s="2" t="s">
        <v>175</v>
      </c>
      <c r="C44" s="2" t="s">
        <v>176</v>
      </c>
      <c r="D44" s="2" t="s">
        <v>177</v>
      </c>
      <c r="E44" s="2" t="s">
        <v>178</v>
      </c>
      <c r="F44" s="1">
        <v>1</v>
      </c>
      <c r="G44" s="2" t="s">
        <v>17</v>
      </c>
      <c r="H44" s="3">
        <v>4.55</v>
      </c>
      <c r="I44" s="1">
        <v>30</v>
      </c>
      <c r="J44" s="3">
        <v>3.19</v>
      </c>
      <c r="K44" s="3">
        <v>3.19</v>
      </c>
      <c r="L44" s="2" t="s">
        <v>18</v>
      </c>
      <c r="M44" s="3">
        <v>0.73</v>
      </c>
      <c r="N44" s="3">
        <v>3.92</v>
      </c>
    </row>
    <row r="45" spans="1:14" x14ac:dyDescent="0.25">
      <c r="A45" s="1">
        <v>45</v>
      </c>
      <c r="B45" s="2" t="s">
        <v>179</v>
      </c>
      <c r="C45" s="2" t="s">
        <v>180</v>
      </c>
      <c r="D45" s="2" t="s">
        <v>181</v>
      </c>
      <c r="E45" s="2" t="s">
        <v>182</v>
      </c>
      <c r="F45" s="1">
        <v>2</v>
      </c>
      <c r="G45" s="2" t="s">
        <v>17</v>
      </c>
      <c r="H45" s="3">
        <v>10</v>
      </c>
      <c r="I45" s="1">
        <v>30</v>
      </c>
      <c r="J45" s="3">
        <v>7</v>
      </c>
      <c r="K45" s="3">
        <v>14</v>
      </c>
      <c r="L45" s="2" t="s">
        <v>18</v>
      </c>
      <c r="M45" s="3">
        <v>3.22</v>
      </c>
      <c r="N45" s="3">
        <v>17.22</v>
      </c>
    </row>
    <row r="46" spans="1:14" x14ac:dyDescent="0.25">
      <c r="A46" s="1">
        <v>46</v>
      </c>
      <c r="B46" s="2" t="s">
        <v>183</v>
      </c>
      <c r="C46" s="2" t="s">
        <v>184</v>
      </c>
      <c r="D46" s="2" t="s">
        <v>185</v>
      </c>
      <c r="E46" s="2" t="s">
        <v>186</v>
      </c>
      <c r="F46" s="1">
        <v>8.0000000000000002E-3</v>
      </c>
      <c r="G46" s="2" t="s">
        <v>124</v>
      </c>
      <c r="H46" s="3">
        <v>5181</v>
      </c>
      <c r="I46" s="1">
        <v>45</v>
      </c>
      <c r="J46" s="3">
        <v>2849.55</v>
      </c>
      <c r="K46" s="3">
        <v>22.8</v>
      </c>
      <c r="L46" s="2" t="s">
        <v>18</v>
      </c>
      <c r="M46" s="3">
        <v>5.24</v>
      </c>
      <c r="N46" s="3">
        <v>28.04</v>
      </c>
    </row>
    <row r="47" spans="1:14" x14ac:dyDescent="0.25">
      <c r="A47" s="1">
        <v>47</v>
      </c>
      <c r="B47" s="2" t="s">
        <v>187</v>
      </c>
      <c r="C47" s="2" t="s">
        <v>188</v>
      </c>
      <c r="D47" s="2" t="s">
        <v>189</v>
      </c>
      <c r="E47" s="2" t="s">
        <v>190</v>
      </c>
      <c r="F47" s="1">
        <v>1</v>
      </c>
      <c r="G47" s="2" t="s">
        <v>17</v>
      </c>
      <c r="H47" s="3">
        <v>13.92</v>
      </c>
      <c r="I47" s="1">
        <v>30</v>
      </c>
      <c r="J47" s="3">
        <v>9.74</v>
      </c>
      <c r="K47" s="3">
        <v>9.74</v>
      </c>
      <c r="L47" s="2" t="s">
        <v>18</v>
      </c>
      <c r="M47" s="3">
        <v>2.2400000000000002</v>
      </c>
      <c r="N47" s="3">
        <v>11.98</v>
      </c>
    </row>
    <row r="48" spans="1:14" x14ac:dyDescent="0.25">
      <c r="A48" s="1">
        <v>48</v>
      </c>
      <c r="B48" s="2" t="s">
        <v>191</v>
      </c>
      <c r="C48" s="2" t="s">
        <v>192</v>
      </c>
      <c r="D48" s="2" t="s">
        <v>193</v>
      </c>
      <c r="E48" s="2" t="s">
        <v>194</v>
      </c>
      <c r="F48" s="1">
        <v>8</v>
      </c>
      <c r="G48" s="2" t="s">
        <v>17</v>
      </c>
      <c r="H48" s="3">
        <v>5.88</v>
      </c>
      <c r="I48" s="1">
        <v>28</v>
      </c>
      <c r="J48" s="3">
        <v>4.2300000000000004</v>
      </c>
      <c r="K48" s="3">
        <v>33.840000000000003</v>
      </c>
      <c r="L48" s="2" t="s">
        <v>18</v>
      </c>
      <c r="M48" s="3">
        <v>7.78</v>
      </c>
      <c r="N48" s="3">
        <v>41.62</v>
      </c>
    </row>
    <row r="49" spans="1:14" x14ac:dyDescent="0.25">
      <c r="A49" s="1">
        <v>49</v>
      </c>
      <c r="B49" s="2" t="s">
        <v>195</v>
      </c>
      <c r="C49" s="2" t="s">
        <v>196</v>
      </c>
      <c r="D49" s="2" t="s">
        <v>197</v>
      </c>
      <c r="E49" s="2" t="s">
        <v>198</v>
      </c>
      <c r="F49" s="1">
        <v>1</v>
      </c>
      <c r="G49" s="2" t="s">
        <v>17</v>
      </c>
      <c r="H49" s="3">
        <v>128</v>
      </c>
      <c r="I49" s="1">
        <v>35</v>
      </c>
      <c r="J49" s="3">
        <v>83.2</v>
      </c>
      <c r="K49" s="3">
        <v>83.2</v>
      </c>
      <c r="L49" s="2" t="s">
        <v>18</v>
      </c>
      <c r="M49" s="3">
        <v>19.14</v>
      </c>
      <c r="N49" s="3">
        <v>102.34</v>
      </c>
    </row>
    <row r="50" spans="1:14" x14ac:dyDescent="0.25">
      <c r="A50" s="1">
        <v>50</v>
      </c>
      <c r="B50" s="2" t="s">
        <v>199</v>
      </c>
      <c r="C50" s="2" t="s">
        <v>200</v>
      </c>
      <c r="D50" s="2" t="s">
        <v>201</v>
      </c>
      <c r="E50" s="2" t="s">
        <v>202</v>
      </c>
      <c r="F50" s="1">
        <v>1</v>
      </c>
      <c r="G50" s="2" t="s">
        <v>17</v>
      </c>
      <c r="H50" s="3">
        <v>3.83</v>
      </c>
      <c r="I50" s="1">
        <v>25</v>
      </c>
      <c r="J50" s="3">
        <v>2.87</v>
      </c>
      <c r="K50" s="3">
        <v>2.87</v>
      </c>
      <c r="L50" s="2" t="s">
        <v>18</v>
      </c>
      <c r="M50" s="3">
        <v>0.66</v>
      </c>
      <c r="N50" s="3">
        <v>3.53</v>
      </c>
    </row>
    <row r="51" spans="1:14" x14ac:dyDescent="0.25">
      <c r="A51" s="1">
        <v>51</v>
      </c>
      <c r="B51" s="2" t="s">
        <v>203</v>
      </c>
      <c r="C51" s="2" t="s">
        <v>204</v>
      </c>
      <c r="D51" s="2" t="s">
        <v>205</v>
      </c>
      <c r="E51" s="2" t="s">
        <v>206</v>
      </c>
      <c r="F51" s="1">
        <v>4.0000000000000001E-3</v>
      </c>
      <c r="G51" s="2" t="s">
        <v>124</v>
      </c>
      <c r="H51" s="3">
        <v>3332</v>
      </c>
      <c r="I51" s="1">
        <v>60</v>
      </c>
      <c r="J51" s="3">
        <v>1332.8</v>
      </c>
      <c r="K51" s="3">
        <v>5.33</v>
      </c>
      <c r="L51" s="2" t="s">
        <v>18</v>
      </c>
      <c r="M51" s="3">
        <v>1.23</v>
      </c>
      <c r="N51" s="3">
        <v>6.56</v>
      </c>
    </row>
    <row r="52" spans="1:14" x14ac:dyDescent="0.25">
      <c r="A52" s="1">
        <v>52</v>
      </c>
      <c r="B52" s="2" t="s">
        <v>207</v>
      </c>
      <c r="C52" s="2" t="s">
        <v>208</v>
      </c>
      <c r="D52" s="2" t="s">
        <v>209</v>
      </c>
      <c r="E52" s="2" t="s">
        <v>210</v>
      </c>
      <c r="F52" s="1">
        <v>1E-3</v>
      </c>
      <c r="G52" s="2" t="s">
        <v>124</v>
      </c>
      <c r="H52" s="3">
        <v>3332</v>
      </c>
      <c r="I52" s="1">
        <v>60</v>
      </c>
      <c r="J52" s="3">
        <v>1332.8</v>
      </c>
      <c r="K52" s="3">
        <v>1.33</v>
      </c>
      <c r="L52" s="2" t="s">
        <v>18</v>
      </c>
      <c r="M52" s="3">
        <v>0.31</v>
      </c>
      <c r="N52" s="3">
        <v>1.64</v>
      </c>
    </row>
    <row r="53" spans="1:14" x14ac:dyDescent="0.25">
      <c r="A53" s="1">
        <v>53</v>
      </c>
      <c r="B53" s="2" t="s">
        <v>211</v>
      </c>
      <c r="C53" s="2" t="s">
        <v>212</v>
      </c>
      <c r="D53" s="2" t="s">
        <v>213</v>
      </c>
      <c r="E53" s="2" t="s">
        <v>214</v>
      </c>
      <c r="F53" s="1">
        <v>1</v>
      </c>
      <c r="G53" s="2" t="s">
        <v>17</v>
      </c>
      <c r="H53" s="3">
        <v>1880</v>
      </c>
      <c r="I53" s="1">
        <v>32</v>
      </c>
      <c r="J53" s="3">
        <v>1278.4000000000001</v>
      </c>
      <c r="K53" s="3">
        <v>1278.4000000000001</v>
      </c>
      <c r="L53" s="2" t="s">
        <v>18</v>
      </c>
      <c r="M53" s="3">
        <v>294.02999999999997</v>
      </c>
      <c r="N53" s="3">
        <v>1572.43</v>
      </c>
    </row>
    <row r="54" spans="1:14" x14ac:dyDescent="0.25">
      <c r="A54" s="1">
        <v>54</v>
      </c>
      <c r="B54" s="2" t="s">
        <v>215</v>
      </c>
      <c r="C54" s="2"/>
      <c r="D54" s="2" t="s">
        <v>216</v>
      </c>
      <c r="E54" s="2" t="s">
        <v>217</v>
      </c>
      <c r="F54" s="1">
        <v>1</v>
      </c>
      <c r="G54" s="2" t="s">
        <v>17</v>
      </c>
      <c r="H54" s="3">
        <v>80</v>
      </c>
      <c r="I54" s="1">
        <v>20</v>
      </c>
      <c r="J54" s="3">
        <v>64</v>
      </c>
      <c r="K54" s="3">
        <v>64</v>
      </c>
      <c r="L54" s="2" t="s">
        <v>18</v>
      </c>
      <c r="M54" s="3">
        <v>14.72</v>
      </c>
      <c r="N54" s="3">
        <v>78.72</v>
      </c>
    </row>
    <row r="55" spans="1:14" x14ac:dyDescent="0.25">
      <c r="A55" s="1">
        <v>55</v>
      </c>
      <c r="B55" s="2" t="s">
        <v>218</v>
      </c>
      <c r="C55" s="2"/>
      <c r="D55" s="2" t="s">
        <v>219</v>
      </c>
      <c r="E55" s="2" t="s">
        <v>220</v>
      </c>
      <c r="F55" s="1">
        <v>1</v>
      </c>
      <c r="G55" s="2" t="s">
        <v>17</v>
      </c>
      <c r="H55" s="3">
        <v>10</v>
      </c>
      <c r="I55" s="1">
        <v>0</v>
      </c>
      <c r="J55" s="3">
        <v>10</v>
      </c>
      <c r="K55" s="3">
        <v>10</v>
      </c>
      <c r="L55" s="2" t="s">
        <v>18</v>
      </c>
      <c r="M55" s="3">
        <v>2.2999999999999998</v>
      </c>
      <c r="N55" s="3">
        <v>12.3</v>
      </c>
    </row>
    <row r="56" spans="1:14" x14ac:dyDescent="0.25">
      <c r="A56" s="1">
        <v>56</v>
      </c>
      <c r="B56" s="2" t="s">
        <v>221</v>
      </c>
      <c r="C56" s="2"/>
      <c r="D56" s="2" t="s">
        <v>222</v>
      </c>
      <c r="E56" s="2" t="s">
        <v>223</v>
      </c>
      <c r="F56" s="1">
        <v>6</v>
      </c>
      <c r="G56" s="2" t="s">
        <v>17</v>
      </c>
      <c r="H56" s="3">
        <v>138</v>
      </c>
      <c r="I56" s="1">
        <v>30</v>
      </c>
      <c r="J56" s="3">
        <v>96.6</v>
      </c>
      <c r="K56" s="3">
        <v>579.6</v>
      </c>
      <c r="L56" s="2" t="s">
        <v>18</v>
      </c>
      <c r="M56" s="3">
        <v>133.31</v>
      </c>
      <c r="N56" s="3">
        <v>712.91</v>
      </c>
    </row>
    <row r="57" spans="1:14" x14ac:dyDescent="0.25">
      <c r="A57" s="1">
        <v>58</v>
      </c>
      <c r="B57" s="2" t="s">
        <v>224</v>
      </c>
      <c r="C57" s="2" t="s">
        <v>225</v>
      </c>
      <c r="D57" s="2" t="s">
        <v>226</v>
      </c>
      <c r="E57" s="2" t="s">
        <v>227</v>
      </c>
      <c r="F57" s="1">
        <v>7</v>
      </c>
      <c r="G57" s="2" t="s">
        <v>17</v>
      </c>
      <c r="H57" s="3">
        <v>6.2</v>
      </c>
      <c r="I57" s="1">
        <v>30</v>
      </c>
      <c r="J57" s="3">
        <v>4.34</v>
      </c>
      <c r="K57" s="3">
        <v>30.38</v>
      </c>
      <c r="L57" s="2" t="s">
        <v>18</v>
      </c>
      <c r="M57" s="3">
        <v>6.99</v>
      </c>
      <c r="N57" s="3">
        <v>37.369999999999997</v>
      </c>
    </row>
    <row r="58" spans="1:14" x14ac:dyDescent="0.25">
      <c r="A58" s="1">
        <v>59</v>
      </c>
      <c r="B58" s="2" t="s">
        <v>228</v>
      </c>
      <c r="C58" s="2" t="s">
        <v>229</v>
      </c>
      <c r="D58" s="2" t="s">
        <v>230</v>
      </c>
      <c r="E58" s="2" t="s">
        <v>231</v>
      </c>
      <c r="F58" s="1">
        <v>20</v>
      </c>
      <c r="G58" s="2" t="s">
        <v>17</v>
      </c>
      <c r="H58" s="3">
        <v>7.9</v>
      </c>
      <c r="I58" s="1">
        <v>30</v>
      </c>
      <c r="J58" s="3">
        <v>5.53</v>
      </c>
      <c r="K58" s="3">
        <v>110.6</v>
      </c>
      <c r="L58" s="2" t="s">
        <v>18</v>
      </c>
      <c r="M58" s="3">
        <v>25.44</v>
      </c>
      <c r="N58" s="3">
        <v>136.04</v>
      </c>
    </row>
    <row r="59" spans="1:14" x14ac:dyDescent="0.25">
      <c r="A59" s="1">
        <v>60</v>
      </c>
      <c r="B59" s="2" t="s">
        <v>232</v>
      </c>
      <c r="C59" s="2" t="s">
        <v>233</v>
      </c>
      <c r="D59" s="2" t="s">
        <v>234</v>
      </c>
      <c r="E59" s="2" t="s">
        <v>235</v>
      </c>
      <c r="F59" s="1">
        <v>1</v>
      </c>
      <c r="G59" s="2" t="s">
        <v>17</v>
      </c>
      <c r="H59" s="3">
        <v>16.899999999999999</v>
      </c>
      <c r="I59" s="1">
        <v>30</v>
      </c>
      <c r="J59" s="3">
        <v>11.83</v>
      </c>
      <c r="K59" s="3">
        <v>11.83</v>
      </c>
      <c r="L59" s="2" t="s">
        <v>18</v>
      </c>
      <c r="M59" s="3">
        <v>2.72</v>
      </c>
      <c r="N59" s="3">
        <v>14.55</v>
      </c>
    </row>
    <row r="60" spans="1:14" x14ac:dyDescent="0.25">
      <c r="A60" s="1">
        <v>61</v>
      </c>
      <c r="B60" s="2" t="s">
        <v>236</v>
      </c>
      <c r="C60" s="2" t="s">
        <v>237</v>
      </c>
      <c r="D60" s="2" t="s">
        <v>238</v>
      </c>
      <c r="E60" s="2" t="s">
        <v>239</v>
      </c>
      <c r="F60" s="1">
        <v>5</v>
      </c>
      <c r="G60" s="2" t="s">
        <v>17</v>
      </c>
      <c r="H60" s="3">
        <v>18.899999999999999</v>
      </c>
      <c r="I60" s="1">
        <v>30</v>
      </c>
      <c r="J60" s="3">
        <v>13.23</v>
      </c>
      <c r="K60" s="3">
        <v>66.150000000000006</v>
      </c>
      <c r="L60" s="2" t="s">
        <v>18</v>
      </c>
      <c r="M60" s="3">
        <v>15.21</v>
      </c>
      <c r="N60" s="3">
        <v>81.36</v>
      </c>
    </row>
    <row r="61" spans="1:14" x14ac:dyDescent="0.25">
      <c r="A61" s="1">
        <v>62</v>
      </c>
      <c r="B61" s="2" t="s">
        <v>240</v>
      </c>
      <c r="C61" s="2" t="s">
        <v>241</v>
      </c>
      <c r="D61" s="2" t="s">
        <v>242</v>
      </c>
      <c r="E61" s="2" t="s">
        <v>243</v>
      </c>
      <c r="F61" s="1">
        <v>9</v>
      </c>
      <c r="G61" s="2" t="s">
        <v>17</v>
      </c>
      <c r="H61" s="3">
        <v>14.9</v>
      </c>
      <c r="I61" s="1">
        <v>30</v>
      </c>
      <c r="J61" s="3">
        <v>10.43</v>
      </c>
      <c r="K61" s="3">
        <v>93.87</v>
      </c>
      <c r="L61" s="2" t="s">
        <v>18</v>
      </c>
      <c r="M61" s="3">
        <v>21.59</v>
      </c>
      <c r="N61" s="3">
        <v>115.46</v>
      </c>
    </row>
    <row r="62" spans="1:14" x14ac:dyDescent="0.25">
      <c r="A62" s="1">
        <v>63</v>
      </c>
      <c r="B62" s="2" t="s">
        <v>244</v>
      </c>
      <c r="C62" s="2" t="s">
        <v>245</v>
      </c>
      <c r="D62" s="2" t="s">
        <v>246</v>
      </c>
      <c r="E62" s="2" t="s">
        <v>247</v>
      </c>
      <c r="F62" s="1">
        <v>1</v>
      </c>
      <c r="G62" s="2" t="s">
        <v>17</v>
      </c>
      <c r="H62" s="3">
        <v>3.2</v>
      </c>
      <c r="I62" s="1">
        <v>30</v>
      </c>
      <c r="J62" s="3">
        <v>2.2400000000000002</v>
      </c>
      <c r="K62" s="3">
        <v>2.2400000000000002</v>
      </c>
      <c r="L62" s="2" t="s">
        <v>18</v>
      </c>
      <c r="M62" s="3">
        <v>0.52</v>
      </c>
      <c r="N62" s="3">
        <v>2.76</v>
      </c>
    </row>
    <row r="63" spans="1:14" x14ac:dyDescent="0.25">
      <c r="A63" s="1">
        <v>64</v>
      </c>
      <c r="B63" s="2" t="s">
        <v>248</v>
      </c>
      <c r="C63" s="2" t="s">
        <v>249</v>
      </c>
      <c r="D63" s="2" t="s">
        <v>250</v>
      </c>
      <c r="E63" s="2" t="s">
        <v>251</v>
      </c>
      <c r="F63" s="1">
        <v>2</v>
      </c>
      <c r="G63" s="2" t="s">
        <v>17</v>
      </c>
      <c r="H63" s="3">
        <v>5.75</v>
      </c>
      <c r="I63" s="1">
        <v>30</v>
      </c>
      <c r="J63" s="3">
        <v>4.03</v>
      </c>
      <c r="K63" s="3">
        <v>8.06</v>
      </c>
      <c r="L63" s="2" t="s">
        <v>18</v>
      </c>
      <c r="M63" s="3">
        <v>1.85</v>
      </c>
      <c r="N63" s="3">
        <v>9.91</v>
      </c>
    </row>
    <row r="64" spans="1:14" x14ac:dyDescent="0.25">
      <c r="A64" s="1">
        <v>65</v>
      </c>
      <c r="B64" s="2" t="s">
        <v>252</v>
      </c>
      <c r="C64" s="2" t="s">
        <v>253</v>
      </c>
      <c r="D64" s="2" t="s">
        <v>254</v>
      </c>
      <c r="E64" s="2" t="s">
        <v>255</v>
      </c>
      <c r="F64" s="1">
        <v>5</v>
      </c>
      <c r="G64" s="2" t="s">
        <v>17</v>
      </c>
      <c r="H64" s="3">
        <v>7.7</v>
      </c>
      <c r="I64" s="1">
        <v>30</v>
      </c>
      <c r="J64" s="3">
        <v>5.39</v>
      </c>
      <c r="K64" s="3">
        <v>26.95</v>
      </c>
      <c r="L64" s="2" t="s">
        <v>18</v>
      </c>
      <c r="M64" s="3">
        <v>6.2</v>
      </c>
      <c r="N64" s="3">
        <v>33.15</v>
      </c>
    </row>
    <row r="65" spans="1:14" x14ac:dyDescent="0.25">
      <c r="A65" s="1">
        <v>66</v>
      </c>
      <c r="B65" s="2" t="s">
        <v>256</v>
      </c>
      <c r="C65" s="2" t="s">
        <v>257</v>
      </c>
      <c r="D65" s="2" t="s">
        <v>258</v>
      </c>
      <c r="E65" s="2" t="s">
        <v>259</v>
      </c>
      <c r="F65" s="1">
        <v>5</v>
      </c>
      <c r="G65" s="2" t="s">
        <v>17</v>
      </c>
      <c r="H65" s="3">
        <v>9.85</v>
      </c>
      <c r="I65" s="1">
        <v>30</v>
      </c>
      <c r="J65" s="3">
        <v>6.9</v>
      </c>
      <c r="K65" s="3">
        <v>34.5</v>
      </c>
      <c r="L65" s="2" t="s">
        <v>18</v>
      </c>
      <c r="M65" s="3">
        <v>7.94</v>
      </c>
      <c r="N65" s="3">
        <v>42.44</v>
      </c>
    </row>
    <row r="66" spans="1:14" x14ac:dyDescent="0.25">
      <c r="A66" s="1">
        <v>67</v>
      </c>
      <c r="B66" s="2" t="s">
        <v>260</v>
      </c>
      <c r="C66" s="2" t="s">
        <v>261</v>
      </c>
      <c r="D66" s="2" t="s">
        <v>262</v>
      </c>
      <c r="E66" s="2" t="s">
        <v>263</v>
      </c>
      <c r="F66" s="1">
        <v>10</v>
      </c>
      <c r="G66" s="2" t="s">
        <v>17</v>
      </c>
      <c r="H66" s="3">
        <v>15.62</v>
      </c>
      <c r="I66" s="1">
        <v>30</v>
      </c>
      <c r="J66" s="3">
        <v>10.93</v>
      </c>
      <c r="K66" s="3">
        <v>109.3</v>
      </c>
      <c r="L66" s="2" t="s">
        <v>18</v>
      </c>
      <c r="M66" s="3">
        <v>25.14</v>
      </c>
      <c r="N66" s="3">
        <v>134.44</v>
      </c>
    </row>
    <row r="67" spans="1:14" x14ac:dyDescent="0.25">
      <c r="A67" s="1">
        <v>68</v>
      </c>
      <c r="B67" s="2" t="s">
        <v>264</v>
      </c>
      <c r="C67" s="2" t="s">
        <v>265</v>
      </c>
      <c r="D67" s="2" t="s">
        <v>266</v>
      </c>
      <c r="E67" s="2" t="s">
        <v>267</v>
      </c>
      <c r="F67" s="1">
        <v>6</v>
      </c>
      <c r="G67" s="2" t="s">
        <v>17</v>
      </c>
      <c r="H67" s="3">
        <v>90</v>
      </c>
      <c r="I67" s="1">
        <v>30</v>
      </c>
      <c r="J67" s="3">
        <v>63</v>
      </c>
      <c r="K67" s="3">
        <v>378</v>
      </c>
      <c r="L67" s="2" t="s">
        <v>18</v>
      </c>
      <c r="M67" s="3">
        <v>86.94</v>
      </c>
      <c r="N67" s="3">
        <v>464.94</v>
      </c>
    </row>
    <row r="68" spans="1:14" x14ac:dyDescent="0.25">
      <c r="A68" s="1">
        <v>69</v>
      </c>
      <c r="B68" s="2" t="s">
        <v>268</v>
      </c>
      <c r="C68" s="2" t="s">
        <v>269</v>
      </c>
      <c r="D68" s="2" t="s">
        <v>270</v>
      </c>
      <c r="E68" s="2" t="s">
        <v>271</v>
      </c>
      <c r="F68" s="1">
        <v>8</v>
      </c>
      <c r="G68" s="2" t="s">
        <v>17</v>
      </c>
      <c r="H68" s="3">
        <v>8.9</v>
      </c>
      <c r="I68" s="1">
        <v>25</v>
      </c>
      <c r="J68" s="3">
        <v>6.68</v>
      </c>
      <c r="K68" s="3">
        <v>53.44</v>
      </c>
      <c r="L68" s="2" t="s">
        <v>18</v>
      </c>
      <c r="M68" s="3">
        <v>12.29</v>
      </c>
      <c r="N68" s="3">
        <v>65.73</v>
      </c>
    </row>
    <row r="69" spans="1:14" x14ac:dyDescent="0.25">
      <c r="A69" s="1">
        <v>70</v>
      </c>
      <c r="B69" s="2" t="s">
        <v>272</v>
      </c>
      <c r="C69" s="2" t="s">
        <v>273</v>
      </c>
      <c r="D69" s="2" t="s">
        <v>274</v>
      </c>
      <c r="E69" s="2" t="s">
        <v>275</v>
      </c>
      <c r="F69" s="1">
        <v>0.1</v>
      </c>
      <c r="G69" s="2" t="s">
        <v>124</v>
      </c>
      <c r="H69" s="3">
        <v>2931</v>
      </c>
      <c r="I69" s="1">
        <v>46</v>
      </c>
      <c r="J69" s="3">
        <v>1582.74</v>
      </c>
      <c r="K69" s="3">
        <v>158.27000000000001</v>
      </c>
      <c r="L69" s="2" t="s">
        <v>18</v>
      </c>
      <c r="M69" s="3">
        <v>36.4</v>
      </c>
      <c r="N69" s="3">
        <v>194.67</v>
      </c>
    </row>
    <row r="70" spans="1:14" x14ac:dyDescent="0.25">
      <c r="N70" s="4">
        <f>SUM(N2:N69)</f>
        <v>25859.139999999985</v>
      </c>
    </row>
    <row r="78" spans="1:14" s="8" customFormat="1" x14ac:dyDescent="0.25">
      <c r="A78" s="5">
        <v>11</v>
      </c>
      <c r="B78" s="6" t="s">
        <v>49</v>
      </c>
      <c r="C78" s="6" t="s">
        <v>50</v>
      </c>
      <c r="D78" s="6" t="s">
        <v>51</v>
      </c>
      <c r="E78" s="6" t="s">
        <v>50</v>
      </c>
      <c r="F78" s="5">
        <v>1</v>
      </c>
      <c r="G78" s="6" t="s">
        <v>17</v>
      </c>
      <c r="H78" s="7">
        <v>2300</v>
      </c>
      <c r="I78" s="5">
        <v>42</v>
      </c>
      <c r="J78" s="7">
        <v>1334</v>
      </c>
      <c r="K78" s="7">
        <v>1334</v>
      </c>
      <c r="L78" s="6" t="s">
        <v>18</v>
      </c>
      <c r="M78" s="7">
        <v>306.82</v>
      </c>
      <c r="N78" s="7">
        <v>1640.82</v>
      </c>
    </row>
    <row r="79" spans="1:14" s="8" customFormat="1" x14ac:dyDescent="0.25">
      <c r="A79" s="5">
        <v>12</v>
      </c>
      <c r="B79" s="6" t="s">
        <v>52</v>
      </c>
      <c r="C79" s="6" t="s">
        <v>53</v>
      </c>
      <c r="D79" s="6" t="s">
        <v>54</v>
      </c>
      <c r="E79" s="6" t="s">
        <v>53</v>
      </c>
      <c r="F79" s="5">
        <v>1</v>
      </c>
      <c r="G79" s="6" t="s">
        <v>17</v>
      </c>
      <c r="H79" s="7">
        <v>130</v>
      </c>
      <c r="I79" s="5">
        <v>42</v>
      </c>
      <c r="J79" s="7">
        <v>75.400000000000006</v>
      </c>
      <c r="K79" s="7">
        <v>75.400000000000006</v>
      </c>
      <c r="L79" s="6" t="s">
        <v>18</v>
      </c>
      <c r="M79" s="7">
        <v>17.34</v>
      </c>
      <c r="N79" s="7">
        <v>92.74</v>
      </c>
    </row>
    <row r="80" spans="1:14" s="8" customFormat="1" x14ac:dyDescent="0.25">
      <c r="A80" s="5">
        <v>13</v>
      </c>
      <c r="B80" s="6" t="s">
        <v>55</v>
      </c>
      <c r="C80" s="6" t="s">
        <v>56</v>
      </c>
      <c r="D80" s="6" t="s">
        <v>57</v>
      </c>
      <c r="E80" s="6" t="s">
        <v>56</v>
      </c>
      <c r="F80" s="5">
        <v>3</v>
      </c>
      <c r="G80" s="6" t="s">
        <v>17</v>
      </c>
      <c r="H80" s="7">
        <v>85</v>
      </c>
      <c r="I80" s="5">
        <v>30</v>
      </c>
      <c r="J80" s="7">
        <v>59.5</v>
      </c>
      <c r="K80" s="7">
        <v>178.5</v>
      </c>
      <c r="L80" s="6" t="s">
        <v>18</v>
      </c>
      <c r="M80" s="7">
        <v>41.06</v>
      </c>
      <c r="N80" s="7">
        <v>219.56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Sasin Jacek</dc:creator>
  <cp:lastModifiedBy>Daniel</cp:lastModifiedBy>
  <dcterms:created xsi:type="dcterms:W3CDTF">2020-12-17T10:11:10Z</dcterms:created>
  <dcterms:modified xsi:type="dcterms:W3CDTF">2020-12-19T15:31:40Z</dcterms:modified>
</cp:coreProperties>
</file>